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7020" firstSheet="1" activeTab="6"/>
  </bookViews>
  <sheets>
    <sheet name="Daily" sheetId="1" r:id="rId1"/>
    <sheet name="Graphs-prices" sheetId="5" r:id="rId2"/>
    <sheet name="Graphs Return" sheetId="6" r:id="rId3"/>
    <sheet name="Statistics" sheetId="7" r:id="rId4"/>
    <sheet name="CAPM" sheetId="9" r:id="rId5"/>
    <sheet name="Dividends &amp; DGM" sheetId="4" r:id="rId6"/>
    <sheet name="Summary" sheetId="10" r:id="rId7"/>
  </sheets>
  <definedNames>
    <definedName name="_xlnm._FilterDatabase" localSheetId="0" hidden="1">Daily!$A$1:$C$1</definedName>
  </definedNames>
  <calcPr calcId="152511"/>
</workbook>
</file>

<file path=xl/calcChain.xml><?xml version="1.0" encoding="utf-8"?>
<calcChain xmlns="http://schemas.openxmlformats.org/spreadsheetml/2006/main">
  <c r="C17" i="7" l="1"/>
  <c r="B17" i="7"/>
  <c r="N6" i="7"/>
  <c r="F12" i="7"/>
  <c r="F5" i="7"/>
  <c r="C10" i="7" l="1"/>
  <c r="C5" i="7"/>
  <c r="C6" i="7"/>
  <c r="C7" i="7"/>
  <c r="C8" i="7"/>
  <c r="C9" i="7"/>
  <c r="B10" i="7"/>
  <c r="B6" i="7"/>
  <c r="B5" i="7"/>
  <c r="G1463" i="1"/>
  <c r="F1463" i="1"/>
  <c r="G1462" i="1"/>
  <c r="F1462" i="1"/>
  <c r="G1461" i="1"/>
  <c r="F1461" i="1"/>
  <c r="G1460" i="1"/>
  <c r="F1460" i="1"/>
  <c r="G1459" i="1"/>
  <c r="F1459" i="1"/>
  <c r="G1458" i="1"/>
  <c r="F1458" i="1"/>
  <c r="G1457" i="1"/>
  <c r="F1457" i="1"/>
  <c r="G1456" i="1"/>
  <c r="F1456" i="1"/>
  <c r="G1455" i="1"/>
  <c r="F1455" i="1"/>
  <c r="G1454" i="1"/>
  <c r="F1454" i="1"/>
  <c r="G1453" i="1"/>
  <c r="F1453" i="1"/>
  <c r="G1452" i="1"/>
  <c r="F1452" i="1"/>
  <c r="G1451" i="1"/>
  <c r="F1451" i="1"/>
  <c r="G1450" i="1"/>
  <c r="F1450" i="1"/>
  <c r="G1449" i="1"/>
  <c r="F1449" i="1"/>
  <c r="G1448" i="1"/>
  <c r="F1448" i="1"/>
  <c r="G1447" i="1"/>
  <c r="F1447" i="1"/>
  <c r="G1446" i="1"/>
  <c r="F1446" i="1"/>
  <c r="G1445" i="1"/>
  <c r="F1445" i="1"/>
  <c r="G1444" i="1"/>
  <c r="F1444" i="1"/>
  <c r="G1443" i="1"/>
  <c r="F1443" i="1"/>
  <c r="G1442" i="1"/>
  <c r="F1442" i="1"/>
  <c r="G1441" i="1"/>
  <c r="F1441" i="1"/>
  <c r="G1440" i="1"/>
  <c r="F1440" i="1"/>
  <c r="G1439" i="1"/>
  <c r="F1439" i="1"/>
  <c r="G1438" i="1"/>
  <c r="F1438" i="1"/>
  <c r="G1437" i="1"/>
  <c r="F1437" i="1"/>
  <c r="G1436" i="1"/>
  <c r="F1436" i="1"/>
  <c r="G1435" i="1"/>
  <c r="F1435" i="1"/>
  <c r="G1434" i="1"/>
  <c r="F1434" i="1"/>
  <c r="G1433" i="1"/>
  <c r="F1433" i="1"/>
  <c r="G1432" i="1"/>
  <c r="F1432" i="1"/>
  <c r="G1431" i="1"/>
  <c r="F1431" i="1"/>
  <c r="G1430" i="1"/>
  <c r="F1430" i="1"/>
  <c r="G1429" i="1"/>
  <c r="F1429" i="1"/>
  <c r="G1428" i="1"/>
  <c r="F1428" i="1"/>
  <c r="G1427" i="1"/>
  <c r="F1427" i="1"/>
  <c r="G1426" i="1"/>
  <c r="F1426" i="1"/>
  <c r="G1425" i="1"/>
  <c r="F1425" i="1"/>
  <c r="G1424" i="1"/>
  <c r="F1424" i="1"/>
  <c r="G1423" i="1"/>
  <c r="F1423" i="1"/>
  <c r="G1422" i="1"/>
  <c r="F1422" i="1"/>
  <c r="G1421" i="1"/>
  <c r="F1421" i="1"/>
  <c r="G1420" i="1"/>
  <c r="F1420" i="1"/>
  <c r="G1419" i="1"/>
  <c r="F1419" i="1"/>
  <c r="G1418" i="1"/>
  <c r="F1418" i="1"/>
  <c r="G1417" i="1"/>
  <c r="F1417" i="1"/>
  <c r="G1416" i="1"/>
  <c r="F1416" i="1"/>
  <c r="G1415" i="1"/>
  <c r="F1415" i="1"/>
  <c r="G1414" i="1"/>
  <c r="F1414" i="1"/>
  <c r="G1413" i="1"/>
  <c r="F1413" i="1"/>
  <c r="G1412" i="1"/>
  <c r="F1412" i="1"/>
  <c r="G1411" i="1"/>
  <c r="F1411" i="1"/>
  <c r="G1410" i="1"/>
  <c r="F1410" i="1"/>
  <c r="G1409" i="1"/>
  <c r="F1409" i="1"/>
  <c r="G1408" i="1"/>
  <c r="F1408" i="1"/>
  <c r="G1407" i="1"/>
  <c r="F1407" i="1"/>
  <c r="G1406" i="1"/>
  <c r="F1406" i="1"/>
  <c r="G1405" i="1"/>
  <c r="F1405" i="1"/>
  <c r="G1404" i="1"/>
  <c r="F1404" i="1"/>
  <c r="G1403" i="1"/>
  <c r="F1403" i="1"/>
  <c r="G1402" i="1"/>
  <c r="F1402" i="1"/>
  <c r="G1401" i="1"/>
  <c r="F1401" i="1"/>
  <c r="G1400" i="1"/>
  <c r="F1400" i="1"/>
  <c r="G1399" i="1"/>
  <c r="F1399" i="1"/>
  <c r="G1398" i="1"/>
  <c r="F1398" i="1"/>
  <c r="G1397" i="1"/>
  <c r="F1397" i="1"/>
  <c r="G1396" i="1"/>
  <c r="F1396" i="1"/>
  <c r="G1395" i="1"/>
  <c r="F1395" i="1"/>
  <c r="G1394" i="1"/>
  <c r="F1394" i="1"/>
  <c r="G1393" i="1"/>
  <c r="F1393" i="1"/>
  <c r="G1392" i="1"/>
  <c r="F1392" i="1"/>
  <c r="G1391" i="1"/>
  <c r="F1391" i="1"/>
  <c r="G1390" i="1"/>
  <c r="F1390" i="1"/>
  <c r="G1389" i="1"/>
  <c r="F1389" i="1"/>
  <c r="G1388" i="1"/>
  <c r="F1388" i="1"/>
  <c r="G1387" i="1"/>
  <c r="F1387" i="1"/>
  <c r="G1386" i="1"/>
  <c r="F1386" i="1"/>
  <c r="G1385" i="1"/>
  <c r="F1385" i="1"/>
  <c r="G1384" i="1"/>
  <c r="F1384" i="1"/>
  <c r="G1383" i="1"/>
  <c r="F1383" i="1"/>
  <c r="G1382" i="1"/>
  <c r="F1382" i="1"/>
  <c r="G1381" i="1"/>
  <c r="F1381" i="1"/>
  <c r="G1380" i="1"/>
  <c r="F1380" i="1"/>
  <c r="G1379" i="1"/>
  <c r="F1379" i="1"/>
  <c r="G1378" i="1"/>
  <c r="F1378" i="1"/>
  <c r="G1377" i="1"/>
  <c r="F1377" i="1"/>
  <c r="G1376" i="1"/>
  <c r="F1376" i="1"/>
  <c r="G1375" i="1"/>
  <c r="F1375" i="1"/>
  <c r="G1374" i="1"/>
  <c r="F1374" i="1"/>
  <c r="G1373" i="1"/>
  <c r="F1373" i="1"/>
  <c r="G1372" i="1"/>
  <c r="F1372" i="1"/>
  <c r="G1371" i="1"/>
  <c r="F1371" i="1"/>
  <c r="G1370" i="1"/>
  <c r="F1370" i="1"/>
  <c r="G1369" i="1"/>
  <c r="F1369" i="1"/>
  <c r="G1368" i="1"/>
  <c r="F1368" i="1"/>
  <c r="G1367" i="1"/>
  <c r="F1367" i="1"/>
  <c r="G1366" i="1"/>
  <c r="F1366" i="1"/>
  <c r="G1365" i="1"/>
  <c r="F1365" i="1"/>
  <c r="G1364" i="1"/>
  <c r="F1364" i="1"/>
  <c r="G1363" i="1"/>
  <c r="F1363" i="1"/>
  <c r="G1362" i="1"/>
  <c r="F1362" i="1"/>
  <c r="G1361" i="1"/>
  <c r="F1361" i="1"/>
  <c r="G1360" i="1"/>
  <c r="F1360" i="1"/>
  <c r="G1359" i="1"/>
  <c r="F1359" i="1"/>
  <c r="G1358" i="1"/>
  <c r="F1358" i="1"/>
  <c r="G1357" i="1"/>
  <c r="F1357" i="1"/>
  <c r="G1356" i="1"/>
  <c r="F1356" i="1"/>
  <c r="G1355" i="1"/>
  <c r="F1355" i="1"/>
  <c r="G1354" i="1"/>
  <c r="F1354" i="1"/>
  <c r="G1353" i="1"/>
  <c r="F1353" i="1"/>
  <c r="G1352" i="1"/>
  <c r="F1352" i="1"/>
  <c r="G1351" i="1"/>
  <c r="F1351" i="1"/>
  <c r="G1350" i="1"/>
  <c r="F1350" i="1"/>
  <c r="G1349" i="1"/>
  <c r="F1349" i="1"/>
  <c r="G1348" i="1"/>
  <c r="F1348" i="1"/>
  <c r="G1347" i="1"/>
  <c r="F1347" i="1"/>
  <c r="G1346" i="1"/>
  <c r="F1346" i="1"/>
  <c r="G1345" i="1"/>
  <c r="F1345" i="1"/>
  <c r="G1344" i="1"/>
  <c r="F1344" i="1"/>
  <c r="G1343" i="1"/>
  <c r="F1343" i="1"/>
  <c r="G1342" i="1"/>
  <c r="F1342" i="1"/>
  <c r="G1341" i="1"/>
  <c r="F1341" i="1"/>
  <c r="G1340" i="1"/>
  <c r="F1340" i="1"/>
  <c r="G1339" i="1"/>
  <c r="F1339" i="1"/>
  <c r="G1338" i="1"/>
  <c r="F1338" i="1"/>
  <c r="G1337" i="1"/>
  <c r="F1337" i="1"/>
  <c r="G1336" i="1"/>
  <c r="F1336" i="1"/>
  <c r="G1335" i="1"/>
  <c r="F1335" i="1"/>
  <c r="G1334" i="1"/>
  <c r="F1334" i="1"/>
  <c r="G1333" i="1"/>
  <c r="F1333" i="1"/>
  <c r="G1332" i="1"/>
  <c r="F1332" i="1"/>
  <c r="G1331" i="1"/>
  <c r="F1331" i="1"/>
  <c r="G1330" i="1"/>
  <c r="F1330" i="1"/>
  <c r="G1329" i="1"/>
  <c r="F1329" i="1"/>
  <c r="G1328" i="1"/>
  <c r="F1328" i="1"/>
  <c r="G1327" i="1"/>
  <c r="F1327" i="1"/>
  <c r="G1326" i="1"/>
  <c r="F1326" i="1"/>
  <c r="G1325" i="1"/>
  <c r="F1325" i="1"/>
  <c r="G1324" i="1"/>
  <c r="F1324" i="1"/>
  <c r="G1323" i="1"/>
  <c r="F1323" i="1"/>
  <c r="G1322" i="1"/>
  <c r="F1322" i="1"/>
  <c r="G1321" i="1"/>
  <c r="F1321" i="1"/>
  <c r="K17" i="4" l="1"/>
  <c r="J17" i="4"/>
  <c r="K8" i="4" l="1"/>
  <c r="K7" i="4"/>
  <c r="K6" i="4"/>
  <c r="K5" i="4"/>
  <c r="H6" i="4"/>
  <c r="J4" i="4" l="1"/>
  <c r="J3" i="4"/>
  <c r="J2" i="4"/>
  <c r="C22" i="7"/>
  <c r="C21" i="7"/>
  <c r="C20" i="7"/>
  <c r="C19" i="7"/>
  <c r="C18" i="7"/>
  <c r="B22" i="7"/>
  <c r="B21" i="7"/>
  <c r="B20" i="7"/>
  <c r="B19" i="7"/>
  <c r="B23" i="7"/>
  <c r="B18" i="7"/>
  <c r="G9" i="7" l="1"/>
  <c r="G8" i="7"/>
  <c r="G7" i="7"/>
  <c r="G6" i="7"/>
  <c r="G5" i="7"/>
  <c r="F9" i="7"/>
  <c r="F8" i="7"/>
  <c r="F7" i="7"/>
  <c r="F6" i="7"/>
  <c r="J6" i="7" l="1"/>
  <c r="K6" i="7"/>
  <c r="K8" i="7"/>
  <c r="K9" i="7"/>
  <c r="B9" i="7"/>
  <c r="J9" i="7" s="1"/>
  <c r="B8" i="7"/>
  <c r="J8" i="7" s="1"/>
  <c r="K7" i="7"/>
  <c r="B7" i="7"/>
  <c r="J7" i="7" s="1"/>
  <c r="K5" i="7"/>
  <c r="J5" i="7"/>
  <c r="E10" i="7"/>
  <c r="I10" i="7"/>
  <c r="I9" i="7"/>
  <c r="E9" i="7"/>
  <c r="I8" i="7"/>
  <c r="E8" i="7"/>
  <c r="I7" i="7"/>
  <c r="E7" i="7"/>
  <c r="I6" i="7"/>
  <c r="E6" i="7"/>
  <c r="I5" i="7"/>
  <c r="E5" i="7"/>
  <c r="G1320" i="1"/>
  <c r="F1320" i="1"/>
  <c r="G1319" i="1"/>
  <c r="F1319" i="1"/>
  <c r="G1318" i="1"/>
  <c r="F1318" i="1"/>
  <c r="G1317" i="1"/>
  <c r="F1317" i="1"/>
  <c r="G1316" i="1"/>
  <c r="F1316" i="1"/>
  <c r="G1315" i="1"/>
  <c r="F1315" i="1"/>
  <c r="G1314" i="1"/>
  <c r="F1314" i="1"/>
  <c r="G1313" i="1"/>
  <c r="F1313" i="1"/>
  <c r="G1312" i="1"/>
  <c r="F1312" i="1"/>
  <c r="G1311" i="1"/>
  <c r="F1311" i="1"/>
  <c r="G1310" i="1"/>
  <c r="F1310" i="1"/>
  <c r="G1309" i="1"/>
  <c r="F1309" i="1"/>
  <c r="G1308" i="1"/>
  <c r="F1308" i="1"/>
  <c r="G1307" i="1"/>
  <c r="F1307" i="1"/>
  <c r="G1306" i="1"/>
  <c r="F1306" i="1"/>
  <c r="G1305" i="1"/>
  <c r="F1305" i="1"/>
  <c r="G1304" i="1"/>
  <c r="F1304" i="1"/>
  <c r="G1303" i="1"/>
  <c r="F1303" i="1"/>
  <c r="G1302" i="1"/>
  <c r="F1302" i="1"/>
  <c r="G1301" i="1"/>
  <c r="F1301" i="1"/>
  <c r="G1300" i="1"/>
  <c r="F1300" i="1"/>
  <c r="G1299" i="1"/>
  <c r="F1299" i="1"/>
  <c r="G1298" i="1"/>
  <c r="F1298" i="1"/>
  <c r="G1297" i="1"/>
  <c r="F1297" i="1"/>
  <c r="G1296" i="1"/>
  <c r="F1296" i="1"/>
  <c r="G1295" i="1"/>
  <c r="F1295" i="1"/>
  <c r="G1294" i="1"/>
  <c r="F1294" i="1"/>
  <c r="G1293" i="1"/>
  <c r="F1293" i="1"/>
  <c r="G1292" i="1"/>
  <c r="F1292" i="1"/>
  <c r="G1291" i="1"/>
  <c r="F1291" i="1"/>
  <c r="G1290" i="1"/>
  <c r="F1290" i="1"/>
  <c r="G1289" i="1"/>
  <c r="F1289" i="1"/>
  <c r="G1288" i="1"/>
  <c r="F1288" i="1"/>
  <c r="G1287" i="1"/>
  <c r="F1287" i="1"/>
  <c r="G1286" i="1"/>
  <c r="F1286" i="1"/>
  <c r="G1285" i="1"/>
  <c r="F1285" i="1"/>
  <c r="G1284" i="1"/>
  <c r="F1284" i="1"/>
  <c r="G1283" i="1"/>
  <c r="F1283" i="1"/>
  <c r="G1282" i="1"/>
  <c r="F1282" i="1"/>
  <c r="G1281" i="1"/>
  <c r="F1281" i="1"/>
  <c r="G1280" i="1"/>
  <c r="F1280" i="1"/>
  <c r="G1279" i="1"/>
  <c r="F1279" i="1"/>
  <c r="G1278" i="1"/>
  <c r="F1278" i="1"/>
  <c r="G1277" i="1"/>
  <c r="F1277" i="1"/>
  <c r="G1276" i="1"/>
  <c r="F1276" i="1"/>
  <c r="G1275" i="1"/>
  <c r="F1275" i="1"/>
  <c r="G1274" i="1"/>
  <c r="F1274" i="1"/>
  <c r="G1273" i="1"/>
  <c r="F1273" i="1"/>
  <c r="G1272" i="1"/>
  <c r="F1272" i="1"/>
  <c r="G1271" i="1"/>
  <c r="F1271" i="1"/>
  <c r="G1270" i="1"/>
  <c r="F1270" i="1"/>
  <c r="G1269" i="1"/>
  <c r="F1269" i="1"/>
  <c r="G1268" i="1"/>
  <c r="F1268" i="1"/>
  <c r="G1267" i="1"/>
  <c r="F1267" i="1"/>
  <c r="G1266" i="1"/>
  <c r="F1266" i="1"/>
  <c r="G1265" i="1"/>
  <c r="F1265" i="1"/>
  <c r="G1264" i="1"/>
  <c r="F1264" i="1"/>
  <c r="G1263" i="1"/>
  <c r="F1263" i="1"/>
  <c r="G1262" i="1"/>
  <c r="F1262" i="1"/>
  <c r="G1261" i="1"/>
  <c r="F1261" i="1"/>
  <c r="G1260" i="1"/>
  <c r="F1260" i="1"/>
  <c r="G1259" i="1"/>
  <c r="F1259" i="1"/>
  <c r="G1258" i="1"/>
  <c r="F1258" i="1"/>
  <c r="G1257" i="1"/>
  <c r="F1257" i="1"/>
  <c r="G1256" i="1"/>
  <c r="F1256" i="1"/>
  <c r="G1255" i="1"/>
  <c r="F1255" i="1"/>
  <c r="G1254" i="1"/>
  <c r="F1254" i="1"/>
  <c r="G1253" i="1"/>
  <c r="F1253" i="1"/>
  <c r="G1252" i="1"/>
  <c r="F1252" i="1"/>
  <c r="G1251" i="1"/>
  <c r="F1251" i="1"/>
  <c r="G1250" i="1"/>
  <c r="F1250" i="1"/>
  <c r="G1249" i="1"/>
  <c r="F1249" i="1"/>
  <c r="G1248" i="1"/>
  <c r="F1248" i="1"/>
  <c r="G1247" i="1"/>
  <c r="F1247" i="1"/>
  <c r="G1246" i="1"/>
  <c r="F1246" i="1"/>
  <c r="G1245" i="1"/>
  <c r="F1245" i="1"/>
  <c r="G1244" i="1"/>
  <c r="F1244" i="1"/>
  <c r="G1243" i="1"/>
  <c r="F1243" i="1"/>
  <c r="G1242" i="1"/>
  <c r="F1242" i="1"/>
  <c r="G1241" i="1"/>
  <c r="F1241" i="1"/>
  <c r="G1240" i="1"/>
  <c r="F1240" i="1"/>
  <c r="G1239" i="1"/>
  <c r="F1239" i="1"/>
  <c r="G1238" i="1"/>
  <c r="F1238" i="1"/>
  <c r="G1237" i="1"/>
  <c r="F1237" i="1"/>
  <c r="G1236" i="1"/>
  <c r="F1236" i="1"/>
  <c r="G1235" i="1"/>
  <c r="F1235" i="1"/>
  <c r="G1234" i="1"/>
  <c r="F1234" i="1"/>
  <c r="G1233" i="1"/>
  <c r="F1233" i="1"/>
  <c r="G1232" i="1"/>
  <c r="F1232" i="1"/>
  <c r="G1231" i="1"/>
  <c r="F1231" i="1"/>
  <c r="G1230" i="1"/>
  <c r="F1230" i="1"/>
  <c r="G1229" i="1"/>
  <c r="F1229" i="1"/>
  <c r="G1228" i="1"/>
  <c r="F1228" i="1"/>
  <c r="G1227" i="1"/>
  <c r="F1227" i="1"/>
  <c r="G1226" i="1"/>
  <c r="F1226" i="1"/>
  <c r="G1225" i="1"/>
  <c r="F1225" i="1"/>
  <c r="G1224" i="1"/>
  <c r="F1224" i="1"/>
  <c r="G1223" i="1"/>
  <c r="F1223" i="1"/>
  <c r="G1222" i="1"/>
  <c r="F1222" i="1"/>
  <c r="G1221" i="1"/>
  <c r="F1221" i="1"/>
  <c r="G1220" i="1"/>
  <c r="F1220" i="1"/>
  <c r="G1219" i="1"/>
  <c r="F1219" i="1"/>
  <c r="G1218" i="1"/>
  <c r="F1218" i="1"/>
  <c r="G1217" i="1"/>
  <c r="F1217" i="1"/>
  <c r="G10" i="7" l="1"/>
  <c r="G11" i="7" s="1"/>
  <c r="C11" i="7"/>
  <c r="F10" i="7"/>
  <c r="F11" i="7" s="1"/>
  <c r="B11" i="7"/>
  <c r="J5" i="4"/>
  <c r="H5" i="4"/>
  <c r="K4" i="4" s="1"/>
  <c r="H4" i="4"/>
  <c r="H3" i="4"/>
  <c r="H2" i="4"/>
  <c r="K2" i="4" l="1"/>
  <c r="K3" i="4"/>
  <c r="K10" i="7"/>
  <c r="J10" i="7"/>
  <c r="G1216" i="1"/>
  <c r="F1216" i="1"/>
  <c r="G1215" i="1"/>
  <c r="F1215" i="1"/>
  <c r="G1214" i="1"/>
  <c r="F1214" i="1"/>
  <c r="G1213" i="1"/>
  <c r="F1213" i="1"/>
  <c r="G1212" i="1"/>
  <c r="F1212" i="1"/>
  <c r="G1211" i="1"/>
  <c r="F1211" i="1"/>
  <c r="G1210" i="1"/>
  <c r="F1210" i="1"/>
  <c r="G1209" i="1"/>
  <c r="F1209" i="1"/>
  <c r="G1208" i="1"/>
  <c r="F1208" i="1"/>
  <c r="G1207" i="1"/>
  <c r="F1207" i="1"/>
  <c r="G1206" i="1"/>
  <c r="F1206" i="1"/>
  <c r="G1205" i="1"/>
  <c r="F1205" i="1"/>
  <c r="G1204" i="1"/>
  <c r="F1204" i="1"/>
  <c r="G1203" i="1"/>
  <c r="F1203" i="1"/>
  <c r="G1202" i="1"/>
  <c r="F1202" i="1"/>
  <c r="G1201" i="1"/>
  <c r="F1201" i="1"/>
  <c r="G1200" i="1"/>
  <c r="F1200" i="1"/>
  <c r="G1199" i="1"/>
  <c r="F1199" i="1"/>
  <c r="G1198" i="1"/>
  <c r="F1198" i="1"/>
  <c r="G1197" i="1"/>
  <c r="F1197" i="1"/>
  <c r="G1196" i="1"/>
  <c r="F1196" i="1"/>
  <c r="G1195" i="1"/>
  <c r="F1195" i="1"/>
  <c r="G1194" i="1"/>
  <c r="F1194" i="1"/>
  <c r="G1193" i="1"/>
  <c r="F1193" i="1"/>
  <c r="G1192" i="1"/>
  <c r="F1192" i="1"/>
  <c r="G1191" i="1"/>
  <c r="F1191" i="1"/>
  <c r="G1190" i="1"/>
  <c r="F1190" i="1"/>
  <c r="G1189" i="1"/>
  <c r="F1189" i="1"/>
  <c r="G1188" i="1"/>
  <c r="F1188" i="1"/>
  <c r="G1187" i="1"/>
  <c r="F1187" i="1"/>
  <c r="G1186" i="1"/>
  <c r="F1186" i="1"/>
  <c r="G1185" i="1"/>
  <c r="F1185" i="1"/>
  <c r="G1184" i="1"/>
  <c r="F1184" i="1"/>
  <c r="G1183" i="1"/>
  <c r="F1183" i="1"/>
  <c r="G1182" i="1"/>
  <c r="F1182" i="1"/>
  <c r="G1181" i="1"/>
  <c r="F1181" i="1"/>
  <c r="G1180" i="1"/>
  <c r="F1180" i="1"/>
  <c r="G1179" i="1"/>
  <c r="F1179" i="1"/>
  <c r="G1178" i="1"/>
  <c r="F1178" i="1"/>
  <c r="G1177" i="1"/>
  <c r="F1177" i="1"/>
  <c r="G1176" i="1"/>
  <c r="F1176" i="1"/>
  <c r="G1175" i="1"/>
  <c r="F1175" i="1"/>
  <c r="G1174" i="1"/>
  <c r="F1174" i="1"/>
  <c r="G1173" i="1"/>
  <c r="F1173" i="1"/>
  <c r="G1172" i="1"/>
  <c r="F1172" i="1"/>
  <c r="G1171" i="1"/>
  <c r="F1171" i="1"/>
  <c r="G1170" i="1"/>
  <c r="F1170" i="1"/>
  <c r="G1169" i="1"/>
  <c r="F1169" i="1"/>
  <c r="G1168" i="1"/>
  <c r="F1168" i="1"/>
  <c r="G1167" i="1"/>
  <c r="F1167" i="1"/>
  <c r="G1166" i="1"/>
  <c r="F1166" i="1"/>
  <c r="G1165" i="1"/>
  <c r="F1165" i="1"/>
  <c r="G1164" i="1"/>
  <c r="F1164" i="1"/>
  <c r="G1163" i="1"/>
  <c r="F1163" i="1"/>
  <c r="G1162" i="1"/>
  <c r="F1162" i="1"/>
  <c r="G1161" i="1"/>
  <c r="F1161" i="1"/>
  <c r="G1160" i="1"/>
  <c r="F1160" i="1"/>
  <c r="G1159" i="1"/>
  <c r="F1159" i="1"/>
  <c r="G1158" i="1"/>
  <c r="F1158" i="1"/>
  <c r="G1157" i="1"/>
  <c r="F1157" i="1"/>
  <c r="G1156" i="1"/>
  <c r="F1156" i="1"/>
  <c r="G1155" i="1"/>
  <c r="F1155" i="1"/>
  <c r="G1154" i="1"/>
  <c r="F1154" i="1"/>
  <c r="G1153" i="1"/>
  <c r="F1153" i="1"/>
  <c r="G1152" i="1"/>
  <c r="F1152" i="1"/>
  <c r="G1151" i="1"/>
  <c r="F1151" i="1"/>
  <c r="G1150" i="1"/>
  <c r="F1150" i="1"/>
  <c r="G1149" i="1"/>
  <c r="F1149" i="1"/>
  <c r="G1148" i="1"/>
  <c r="F1148" i="1"/>
  <c r="G1147" i="1"/>
  <c r="F1147" i="1"/>
  <c r="G1146" i="1"/>
  <c r="F1146" i="1"/>
  <c r="G1145" i="1"/>
  <c r="F1145" i="1"/>
  <c r="G1144" i="1"/>
  <c r="F1144" i="1"/>
  <c r="G1143" i="1"/>
  <c r="F1143" i="1"/>
  <c r="G1142" i="1"/>
  <c r="F1142" i="1"/>
  <c r="G1141" i="1"/>
  <c r="F1141" i="1"/>
  <c r="G1140" i="1"/>
  <c r="F1140" i="1"/>
  <c r="G1139" i="1"/>
  <c r="F1139" i="1"/>
  <c r="G1138" i="1"/>
  <c r="F1138" i="1"/>
  <c r="G1137" i="1"/>
  <c r="F1137" i="1"/>
  <c r="G1136" i="1"/>
  <c r="F1136" i="1"/>
  <c r="G1135" i="1"/>
  <c r="F1135" i="1"/>
  <c r="G1134" i="1"/>
  <c r="F1134" i="1"/>
  <c r="G1133" i="1"/>
  <c r="F1133" i="1"/>
  <c r="G1132" i="1"/>
  <c r="F1132" i="1"/>
  <c r="G1131" i="1"/>
  <c r="F1131" i="1"/>
  <c r="G1130" i="1"/>
  <c r="F1130" i="1"/>
  <c r="G1129" i="1"/>
  <c r="F1129" i="1"/>
  <c r="G1128" i="1"/>
  <c r="F1128" i="1"/>
  <c r="G1127" i="1"/>
  <c r="F1127" i="1"/>
  <c r="G1126" i="1"/>
  <c r="F1126" i="1"/>
  <c r="G1125" i="1"/>
  <c r="F1125" i="1"/>
  <c r="G1124" i="1"/>
  <c r="F1124" i="1"/>
  <c r="G1123" i="1"/>
  <c r="F1123" i="1"/>
  <c r="G1122" i="1"/>
  <c r="F1122" i="1"/>
  <c r="G1121" i="1"/>
  <c r="F1121" i="1"/>
  <c r="G1120" i="1"/>
  <c r="F1120" i="1"/>
  <c r="G1119" i="1"/>
  <c r="F1119" i="1"/>
  <c r="G1118" i="1"/>
  <c r="F1118" i="1"/>
  <c r="G1117" i="1"/>
  <c r="F1117" i="1"/>
  <c r="G1116" i="1"/>
  <c r="F1116" i="1"/>
  <c r="G1115" i="1"/>
  <c r="F1115" i="1"/>
  <c r="G1114" i="1"/>
  <c r="F1114" i="1"/>
  <c r="G1113" i="1"/>
  <c r="F1113" i="1"/>
  <c r="G1112" i="1"/>
  <c r="F1112" i="1"/>
  <c r="G1111" i="1"/>
  <c r="F1111" i="1"/>
  <c r="G1110" i="1"/>
  <c r="F1110" i="1"/>
  <c r="G1109" i="1"/>
  <c r="F1109" i="1"/>
  <c r="G1108" i="1"/>
  <c r="F1108" i="1"/>
  <c r="G1107" i="1"/>
  <c r="F1107" i="1"/>
  <c r="G1106" i="1"/>
  <c r="F1106" i="1"/>
  <c r="G1105" i="1"/>
  <c r="F1105" i="1"/>
  <c r="G1104" i="1"/>
  <c r="F1104" i="1"/>
  <c r="G1103" i="1"/>
  <c r="F1103" i="1"/>
  <c r="G1102" i="1"/>
  <c r="F1102" i="1"/>
  <c r="G1101" i="1"/>
  <c r="F1101" i="1"/>
  <c r="G1100" i="1"/>
  <c r="F1100" i="1"/>
  <c r="G1099" i="1"/>
  <c r="F1099" i="1"/>
  <c r="G1098" i="1"/>
  <c r="F1098" i="1"/>
  <c r="G1097" i="1"/>
  <c r="F1097" i="1"/>
  <c r="G1096" i="1"/>
  <c r="F1096" i="1"/>
  <c r="G1095" i="1"/>
  <c r="F1095" i="1"/>
  <c r="G1094" i="1"/>
  <c r="F1094" i="1"/>
  <c r="G1093" i="1"/>
  <c r="F1093" i="1"/>
  <c r="G1092" i="1"/>
  <c r="F1092" i="1"/>
  <c r="G1091" i="1"/>
  <c r="F1091" i="1"/>
  <c r="G1090" i="1"/>
  <c r="F1090" i="1"/>
  <c r="G1089" i="1"/>
  <c r="F1089" i="1"/>
  <c r="G1088" i="1"/>
  <c r="F1088" i="1"/>
  <c r="G1087" i="1"/>
  <c r="F1087" i="1"/>
  <c r="G1086" i="1"/>
  <c r="F1086" i="1"/>
  <c r="G1085" i="1"/>
  <c r="F1085" i="1"/>
  <c r="G1084" i="1"/>
  <c r="F1084" i="1"/>
  <c r="G1083" i="1"/>
  <c r="F1083" i="1"/>
  <c r="G1082" i="1"/>
  <c r="F1082" i="1"/>
  <c r="G1081" i="1"/>
  <c r="F1081" i="1"/>
  <c r="G1080" i="1"/>
  <c r="F1080" i="1"/>
  <c r="G1079" i="1"/>
  <c r="F1079" i="1"/>
  <c r="G1078" i="1"/>
  <c r="F1078" i="1"/>
  <c r="G1077" i="1"/>
  <c r="F1077" i="1"/>
  <c r="G1076" i="1"/>
  <c r="F1076" i="1"/>
  <c r="G1075" i="1"/>
  <c r="F1075" i="1"/>
  <c r="G1074" i="1"/>
  <c r="F1074" i="1"/>
  <c r="G1073" i="1"/>
  <c r="F1073" i="1"/>
  <c r="G1072" i="1"/>
  <c r="F1072" i="1"/>
  <c r="G1071" i="1"/>
  <c r="F1071" i="1"/>
  <c r="G1070" i="1"/>
  <c r="F1070" i="1"/>
  <c r="G1069" i="1"/>
  <c r="F1069" i="1"/>
  <c r="G1068" i="1"/>
  <c r="F1068" i="1"/>
  <c r="G1067" i="1"/>
  <c r="F1067" i="1"/>
  <c r="G1066" i="1"/>
  <c r="F1066" i="1"/>
  <c r="G1065" i="1"/>
  <c r="F1065" i="1"/>
  <c r="G1064" i="1"/>
  <c r="F1064" i="1"/>
  <c r="G1063" i="1"/>
  <c r="F1063" i="1"/>
  <c r="G1062" i="1"/>
  <c r="F1062" i="1"/>
  <c r="G1061" i="1"/>
  <c r="F1061" i="1"/>
  <c r="G1060" i="1"/>
  <c r="F1060" i="1"/>
  <c r="G1059" i="1"/>
  <c r="F1059" i="1"/>
  <c r="G1058" i="1"/>
  <c r="F1058" i="1"/>
  <c r="G1057" i="1"/>
  <c r="F1057" i="1"/>
  <c r="G1056" i="1"/>
  <c r="F1056" i="1"/>
  <c r="G1055" i="1"/>
  <c r="F1055" i="1"/>
  <c r="G1054" i="1"/>
  <c r="F1054" i="1"/>
  <c r="G1053" i="1"/>
  <c r="F1053" i="1"/>
  <c r="G1052" i="1"/>
  <c r="F1052" i="1"/>
  <c r="G1051" i="1"/>
  <c r="F1051" i="1"/>
  <c r="G1050" i="1"/>
  <c r="F1050" i="1"/>
  <c r="G1049" i="1"/>
  <c r="F1049" i="1"/>
  <c r="G1048" i="1"/>
  <c r="F1048" i="1"/>
  <c r="G1047" i="1"/>
  <c r="F1047" i="1"/>
  <c r="G1046" i="1"/>
  <c r="F1046" i="1"/>
  <c r="G1045" i="1"/>
  <c r="F1045" i="1"/>
  <c r="G1044" i="1"/>
  <c r="F1044" i="1"/>
  <c r="G1043" i="1"/>
  <c r="F1043" i="1"/>
  <c r="G1042" i="1"/>
  <c r="F1042" i="1"/>
  <c r="G1041" i="1"/>
  <c r="F1041" i="1"/>
  <c r="G1040" i="1"/>
  <c r="F1040" i="1"/>
  <c r="G1039" i="1"/>
  <c r="F1039" i="1"/>
  <c r="G1038" i="1"/>
  <c r="F1038" i="1"/>
  <c r="G1037" i="1"/>
  <c r="F1037" i="1"/>
  <c r="G1036" i="1"/>
  <c r="F1036" i="1"/>
  <c r="G1035" i="1"/>
  <c r="F1035" i="1"/>
  <c r="G1034" i="1"/>
  <c r="F1034" i="1"/>
  <c r="G1033" i="1"/>
  <c r="F1033" i="1"/>
  <c r="G1032" i="1"/>
  <c r="F1032" i="1"/>
  <c r="G1031" i="1"/>
  <c r="F1031" i="1"/>
  <c r="G1030" i="1"/>
  <c r="F1030" i="1"/>
  <c r="G1029" i="1"/>
  <c r="F1029" i="1"/>
  <c r="G1028" i="1"/>
  <c r="F1028" i="1"/>
  <c r="G1027" i="1"/>
  <c r="F1027" i="1"/>
  <c r="G1026" i="1"/>
  <c r="F1026" i="1"/>
  <c r="G1025" i="1"/>
  <c r="F1025" i="1"/>
  <c r="G1024" i="1"/>
  <c r="F1024" i="1"/>
  <c r="G1023" i="1"/>
  <c r="F1023" i="1"/>
  <c r="G1022" i="1"/>
  <c r="F1022" i="1"/>
  <c r="G1021" i="1"/>
  <c r="F1021" i="1"/>
  <c r="G1020" i="1"/>
  <c r="F1020" i="1"/>
  <c r="G1019" i="1"/>
  <c r="F1019" i="1"/>
  <c r="G1018" i="1"/>
  <c r="F1018" i="1"/>
  <c r="G1017" i="1"/>
  <c r="F1017" i="1"/>
  <c r="G1016" i="1"/>
  <c r="F1016" i="1"/>
  <c r="G1015" i="1"/>
  <c r="F1015" i="1"/>
  <c r="G1014" i="1"/>
  <c r="F1014" i="1"/>
  <c r="G1013" i="1"/>
  <c r="F1013" i="1"/>
  <c r="G1012" i="1"/>
  <c r="F1012" i="1"/>
  <c r="G1011" i="1"/>
  <c r="F1011" i="1"/>
  <c r="G1010" i="1"/>
  <c r="F1010" i="1"/>
  <c r="G1009" i="1"/>
  <c r="F1009" i="1"/>
  <c r="G1008" i="1"/>
  <c r="F1008" i="1"/>
  <c r="G1007" i="1"/>
  <c r="F1007" i="1"/>
  <c r="G1006" i="1"/>
  <c r="F1006" i="1"/>
  <c r="G1005" i="1"/>
  <c r="F1005" i="1"/>
  <c r="G1004" i="1"/>
  <c r="F1004" i="1"/>
  <c r="G1003" i="1"/>
  <c r="F1003" i="1"/>
  <c r="G1002" i="1"/>
  <c r="F1002" i="1"/>
  <c r="G1001" i="1"/>
  <c r="F1001" i="1"/>
  <c r="G1000" i="1"/>
  <c r="F1000" i="1"/>
  <c r="G999" i="1"/>
  <c r="F999" i="1"/>
  <c r="G998" i="1"/>
  <c r="F998" i="1"/>
  <c r="G997" i="1"/>
  <c r="F997" i="1"/>
  <c r="G996" i="1"/>
  <c r="F996" i="1"/>
  <c r="G995" i="1"/>
  <c r="F995" i="1"/>
  <c r="G994" i="1"/>
  <c r="F994" i="1"/>
  <c r="G993" i="1"/>
  <c r="F993" i="1"/>
  <c r="G992" i="1"/>
  <c r="F992" i="1"/>
  <c r="G991" i="1"/>
  <c r="F991" i="1"/>
  <c r="G990" i="1"/>
  <c r="F990" i="1"/>
  <c r="G989" i="1"/>
  <c r="F989" i="1"/>
  <c r="G988" i="1"/>
  <c r="F988" i="1"/>
  <c r="G987" i="1"/>
  <c r="F987" i="1"/>
  <c r="G986" i="1"/>
  <c r="F986" i="1"/>
  <c r="G985" i="1"/>
  <c r="F985" i="1"/>
  <c r="G984" i="1"/>
  <c r="F984" i="1"/>
  <c r="G983" i="1"/>
  <c r="F983" i="1"/>
  <c r="G982" i="1"/>
  <c r="F982" i="1"/>
  <c r="G981" i="1"/>
  <c r="F981" i="1"/>
  <c r="G980" i="1"/>
  <c r="F980" i="1"/>
  <c r="G979" i="1"/>
  <c r="F979" i="1"/>
  <c r="G978" i="1"/>
  <c r="F978" i="1"/>
  <c r="G977" i="1"/>
  <c r="F977" i="1"/>
  <c r="G976" i="1"/>
  <c r="F976" i="1"/>
  <c r="G975" i="1"/>
  <c r="F975" i="1"/>
  <c r="G974" i="1"/>
  <c r="F974" i="1"/>
  <c r="G973" i="1"/>
  <c r="F973" i="1"/>
  <c r="G972" i="1"/>
  <c r="F972" i="1"/>
  <c r="G971" i="1"/>
  <c r="F971" i="1"/>
  <c r="G970" i="1"/>
  <c r="F970" i="1"/>
  <c r="G969" i="1"/>
  <c r="F969" i="1"/>
  <c r="G968" i="1"/>
  <c r="F968" i="1"/>
  <c r="G967" i="1"/>
  <c r="F967" i="1"/>
  <c r="G966" i="1"/>
  <c r="F966" i="1"/>
  <c r="G965" i="1"/>
  <c r="F965" i="1"/>
  <c r="G964" i="1"/>
  <c r="F964" i="1"/>
  <c r="G963" i="1"/>
  <c r="F963" i="1"/>
  <c r="G962" i="1"/>
  <c r="F962" i="1"/>
  <c r="G961" i="1"/>
  <c r="F961" i="1"/>
  <c r="G960" i="1"/>
  <c r="F960" i="1"/>
  <c r="G1" i="1" l="1"/>
  <c r="F1" i="1"/>
  <c r="A4" i="9"/>
  <c r="A14" i="10"/>
  <c r="I4" i="7"/>
  <c r="A13" i="10"/>
  <c r="A12" i="10"/>
  <c r="F955" i="1" l="1"/>
  <c r="G955" i="1"/>
  <c r="F956" i="1"/>
  <c r="G956" i="1"/>
  <c r="F957" i="1"/>
  <c r="G957" i="1"/>
  <c r="F958" i="1"/>
  <c r="G958" i="1"/>
  <c r="F959" i="1"/>
  <c r="G959" i="1"/>
  <c r="A17" i="7" l="1"/>
  <c r="A18" i="7"/>
  <c r="A19" i="7"/>
  <c r="A20" i="7"/>
  <c r="A21" i="7"/>
  <c r="E4" i="7"/>
  <c r="C4" i="7"/>
  <c r="C12" i="7" s="1"/>
  <c r="C4" i="9" s="1"/>
  <c r="B4" i="7"/>
  <c r="B12" i="7" s="1"/>
  <c r="B7" i="10" s="1"/>
  <c r="G4" i="7" l="1"/>
  <c r="K4" i="7"/>
  <c r="F4" i="7"/>
  <c r="J4" i="7"/>
  <c r="K12" i="4"/>
  <c r="K13" i="4" s="1"/>
  <c r="K21" i="4" s="1"/>
  <c r="B14" i="10" s="1"/>
  <c r="G952" i="1"/>
  <c r="G953" i="1"/>
  <c r="G954" i="1"/>
  <c r="F952" i="1"/>
  <c r="F953" i="1"/>
  <c r="F954" i="1"/>
  <c r="M6" i="7" l="1"/>
  <c r="N5" i="7"/>
  <c r="F2" i="1"/>
  <c r="G2" i="1"/>
  <c r="F3" i="1"/>
  <c r="G3" i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0" i="1"/>
  <c r="G180" i="1"/>
  <c r="F181" i="1"/>
  <c r="G181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F194" i="1"/>
  <c r="G194" i="1"/>
  <c r="F195" i="1"/>
  <c r="G195" i="1"/>
  <c r="F196" i="1"/>
  <c r="G196" i="1"/>
  <c r="F197" i="1"/>
  <c r="G197" i="1"/>
  <c r="F198" i="1"/>
  <c r="G198" i="1"/>
  <c r="F199" i="1"/>
  <c r="G199" i="1"/>
  <c r="F200" i="1"/>
  <c r="G200" i="1"/>
  <c r="F201" i="1"/>
  <c r="G201" i="1"/>
  <c r="F202" i="1"/>
  <c r="G202" i="1"/>
  <c r="F203" i="1"/>
  <c r="G203" i="1"/>
  <c r="F204" i="1"/>
  <c r="G204" i="1"/>
  <c r="F205" i="1"/>
  <c r="G205" i="1"/>
  <c r="F206" i="1"/>
  <c r="G206" i="1"/>
  <c r="F207" i="1"/>
  <c r="G207" i="1"/>
  <c r="F208" i="1"/>
  <c r="G208" i="1"/>
  <c r="F209" i="1"/>
  <c r="G209" i="1"/>
  <c r="F210" i="1"/>
  <c r="G210" i="1"/>
  <c r="F211" i="1"/>
  <c r="G211" i="1"/>
  <c r="F212" i="1"/>
  <c r="G212" i="1"/>
  <c r="F213" i="1"/>
  <c r="G213" i="1"/>
  <c r="F214" i="1"/>
  <c r="G214" i="1"/>
  <c r="F215" i="1"/>
  <c r="G215" i="1"/>
  <c r="F216" i="1"/>
  <c r="G216" i="1"/>
  <c r="F217" i="1"/>
  <c r="G217" i="1"/>
  <c r="F218" i="1"/>
  <c r="G218" i="1"/>
  <c r="F219" i="1"/>
  <c r="G219" i="1"/>
  <c r="F220" i="1"/>
  <c r="G220" i="1"/>
  <c r="F221" i="1"/>
  <c r="G221" i="1"/>
  <c r="F222" i="1"/>
  <c r="G222" i="1"/>
  <c r="F223" i="1"/>
  <c r="G223" i="1"/>
  <c r="F224" i="1"/>
  <c r="G224" i="1"/>
  <c r="F225" i="1"/>
  <c r="G225" i="1"/>
  <c r="F226" i="1"/>
  <c r="G226" i="1"/>
  <c r="F227" i="1"/>
  <c r="G227" i="1"/>
  <c r="F228" i="1"/>
  <c r="G228" i="1"/>
  <c r="F229" i="1"/>
  <c r="G229" i="1"/>
  <c r="F230" i="1"/>
  <c r="G230" i="1"/>
  <c r="F231" i="1"/>
  <c r="G231" i="1"/>
  <c r="F232" i="1"/>
  <c r="G232" i="1"/>
  <c r="F233" i="1"/>
  <c r="G233" i="1"/>
  <c r="F234" i="1"/>
  <c r="G234" i="1"/>
  <c r="F235" i="1"/>
  <c r="G235" i="1"/>
  <c r="F236" i="1"/>
  <c r="G236" i="1"/>
  <c r="F237" i="1"/>
  <c r="G237" i="1"/>
  <c r="F238" i="1"/>
  <c r="G238" i="1"/>
  <c r="F239" i="1"/>
  <c r="G239" i="1"/>
  <c r="F240" i="1"/>
  <c r="G240" i="1"/>
  <c r="F241" i="1"/>
  <c r="G241" i="1"/>
  <c r="F242" i="1"/>
  <c r="G242" i="1"/>
  <c r="F243" i="1"/>
  <c r="G243" i="1"/>
  <c r="F244" i="1"/>
  <c r="G244" i="1"/>
  <c r="F245" i="1"/>
  <c r="G245" i="1"/>
  <c r="F246" i="1"/>
  <c r="G246" i="1"/>
  <c r="F247" i="1"/>
  <c r="G247" i="1"/>
  <c r="F248" i="1"/>
  <c r="G248" i="1"/>
  <c r="F249" i="1"/>
  <c r="G249" i="1"/>
  <c r="F250" i="1"/>
  <c r="G250" i="1"/>
  <c r="F251" i="1"/>
  <c r="G251" i="1"/>
  <c r="F252" i="1"/>
  <c r="G252" i="1"/>
  <c r="F253" i="1"/>
  <c r="G253" i="1"/>
  <c r="F254" i="1"/>
  <c r="G254" i="1"/>
  <c r="F255" i="1"/>
  <c r="G255" i="1"/>
  <c r="F256" i="1"/>
  <c r="G256" i="1"/>
  <c r="F257" i="1"/>
  <c r="G257" i="1"/>
  <c r="F258" i="1"/>
  <c r="G258" i="1"/>
  <c r="F259" i="1"/>
  <c r="G259" i="1"/>
  <c r="F260" i="1"/>
  <c r="G260" i="1"/>
  <c r="F261" i="1"/>
  <c r="G261" i="1"/>
  <c r="F262" i="1"/>
  <c r="G262" i="1"/>
  <c r="F263" i="1"/>
  <c r="G263" i="1"/>
  <c r="F264" i="1"/>
  <c r="G264" i="1"/>
  <c r="F265" i="1"/>
  <c r="G265" i="1"/>
  <c r="F266" i="1"/>
  <c r="G266" i="1"/>
  <c r="F267" i="1"/>
  <c r="G267" i="1"/>
  <c r="F268" i="1"/>
  <c r="G268" i="1"/>
  <c r="F269" i="1"/>
  <c r="G269" i="1"/>
  <c r="F270" i="1"/>
  <c r="G270" i="1"/>
  <c r="F271" i="1"/>
  <c r="G271" i="1"/>
  <c r="F272" i="1"/>
  <c r="G272" i="1"/>
  <c r="F273" i="1"/>
  <c r="G273" i="1"/>
  <c r="F274" i="1"/>
  <c r="G274" i="1"/>
  <c r="F275" i="1"/>
  <c r="G275" i="1"/>
  <c r="F276" i="1"/>
  <c r="G276" i="1"/>
  <c r="F277" i="1"/>
  <c r="G277" i="1"/>
  <c r="F278" i="1"/>
  <c r="G278" i="1"/>
  <c r="F279" i="1"/>
  <c r="G279" i="1"/>
  <c r="F280" i="1"/>
  <c r="G280" i="1"/>
  <c r="F281" i="1"/>
  <c r="G281" i="1"/>
  <c r="F282" i="1"/>
  <c r="G282" i="1"/>
  <c r="F283" i="1"/>
  <c r="G283" i="1"/>
  <c r="F284" i="1"/>
  <c r="G284" i="1"/>
  <c r="F285" i="1"/>
  <c r="G285" i="1"/>
  <c r="F286" i="1"/>
  <c r="G286" i="1"/>
  <c r="F287" i="1"/>
  <c r="G287" i="1"/>
  <c r="F288" i="1"/>
  <c r="G288" i="1"/>
  <c r="F289" i="1"/>
  <c r="G289" i="1"/>
  <c r="F290" i="1"/>
  <c r="G290" i="1"/>
  <c r="F291" i="1"/>
  <c r="G291" i="1"/>
  <c r="F292" i="1"/>
  <c r="G292" i="1"/>
  <c r="F293" i="1"/>
  <c r="G293" i="1"/>
  <c r="F294" i="1"/>
  <c r="G294" i="1"/>
  <c r="F295" i="1"/>
  <c r="G295" i="1"/>
  <c r="F296" i="1"/>
  <c r="G296" i="1"/>
  <c r="F297" i="1"/>
  <c r="G297" i="1"/>
  <c r="F298" i="1"/>
  <c r="G298" i="1"/>
  <c r="F299" i="1"/>
  <c r="G299" i="1"/>
  <c r="F300" i="1"/>
  <c r="G300" i="1"/>
  <c r="F301" i="1"/>
  <c r="G301" i="1"/>
  <c r="F302" i="1"/>
  <c r="G302" i="1"/>
  <c r="F303" i="1"/>
  <c r="G303" i="1"/>
  <c r="F304" i="1"/>
  <c r="G304" i="1"/>
  <c r="F305" i="1"/>
  <c r="G305" i="1"/>
  <c r="F306" i="1"/>
  <c r="G306" i="1"/>
  <c r="F307" i="1"/>
  <c r="G307" i="1"/>
  <c r="F308" i="1"/>
  <c r="G308" i="1"/>
  <c r="F309" i="1"/>
  <c r="G309" i="1"/>
  <c r="F310" i="1"/>
  <c r="G310" i="1"/>
  <c r="F311" i="1"/>
  <c r="G311" i="1"/>
  <c r="F312" i="1"/>
  <c r="G312" i="1"/>
  <c r="F313" i="1"/>
  <c r="G313" i="1"/>
  <c r="F314" i="1"/>
  <c r="G314" i="1"/>
  <c r="F315" i="1"/>
  <c r="G315" i="1"/>
  <c r="F316" i="1"/>
  <c r="G316" i="1"/>
  <c r="F317" i="1"/>
  <c r="G317" i="1"/>
  <c r="F318" i="1"/>
  <c r="G318" i="1"/>
  <c r="F319" i="1"/>
  <c r="G319" i="1"/>
  <c r="F320" i="1"/>
  <c r="G320" i="1"/>
  <c r="F321" i="1"/>
  <c r="G321" i="1"/>
  <c r="F322" i="1"/>
  <c r="G322" i="1"/>
  <c r="F323" i="1"/>
  <c r="G323" i="1"/>
  <c r="F324" i="1"/>
  <c r="G324" i="1"/>
  <c r="F325" i="1"/>
  <c r="G325" i="1"/>
  <c r="F326" i="1"/>
  <c r="G326" i="1"/>
  <c r="F327" i="1"/>
  <c r="G327" i="1"/>
  <c r="F328" i="1"/>
  <c r="G328" i="1"/>
  <c r="F329" i="1"/>
  <c r="G329" i="1"/>
  <c r="F330" i="1"/>
  <c r="G330" i="1"/>
  <c r="F331" i="1"/>
  <c r="G331" i="1"/>
  <c r="F332" i="1"/>
  <c r="G332" i="1"/>
  <c r="F333" i="1"/>
  <c r="G333" i="1"/>
  <c r="F334" i="1"/>
  <c r="G334" i="1"/>
  <c r="F335" i="1"/>
  <c r="G335" i="1"/>
  <c r="F336" i="1"/>
  <c r="G336" i="1"/>
  <c r="F337" i="1"/>
  <c r="G337" i="1"/>
  <c r="F338" i="1"/>
  <c r="G338" i="1"/>
  <c r="F339" i="1"/>
  <c r="G339" i="1"/>
  <c r="F340" i="1"/>
  <c r="G340" i="1"/>
  <c r="F341" i="1"/>
  <c r="G341" i="1"/>
  <c r="F342" i="1"/>
  <c r="G342" i="1"/>
  <c r="F343" i="1"/>
  <c r="G343" i="1"/>
  <c r="F344" i="1"/>
  <c r="G344" i="1"/>
  <c r="F345" i="1"/>
  <c r="G345" i="1"/>
  <c r="F346" i="1"/>
  <c r="G346" i="1"/>
  <c r="F347" i="1"/>
  <c r="G347" i="1"/>
  <c r="F348" i="1"/>
  <c r="G348" i="1"/>
  <c r="F349" i="1"/>
  <c r="G349" i="1"/>
  <c r="F350" i="1"/>
  <c r="G350" i="1"/>
  <c r="F351" i="1"/>
  <c r="G351" i="1"/>
  <c r="F352" i="1"/>
  <c r="G352" i="1"/>
  <c r="F353" i="1"/>
  <c r="G353" i="1"/>
  <c r="F354" i="1"/>
  <c r="G354" i="1"/>
  <c r="F355" i="1"/>
  <c r="G355" i="1"/>
  <c r="F356" i="1"/>
  <c r="G356" i="1"/>
  <c r="F357" i="1"/>
  <c r="G357" i="1"/>
  <c r="F358" i="1"/>
  <c r="G358" i="1"/>
  <c r="F359" i="1"/>
  <c r="G359" i="1"/>
  <c r="F360" i="1"/>
  <c r="G360" i="1"/>
  <c r="F361" i="1"/>
  <c r="G361" i="1"/>
  <c r="F362" i="1"/>
  <c r="G362" i="1"/>
  <c r="F363" i="1"/>
  <c r="G363" i="1"/>
  <c r="F364" i="1"/>
  <c r="G364" i="1"/>
  <c r="F365" i="1"/>
  <c r="G365" i="1"/>
  <c r="F366" i="1"/>
  <c r="G366" i="1"/>
  <c r="F367" i="1"/>
  <c r="G367" i="1"/>
  <c r="F368" i="1"/>
  <c r="G368" i="1"/>
  <c r="F369" i="1"/>
  <c r="G369" i="1"/>
  <c r="F370" i="1"/>
  <c r="G370" i="1"/>
  <c r="F371" i="1"/>
  <c r="G371" i="1"/>
  <c r="F372" i="1"/>
  <c r="G372" i="1"/>
  <c r="F373" i="1"/>
  <c r="G373" i="1"/>
  <c r="F374" i="1"/>
  <c r="G374" i="1"/>
  <c r="F375" i="1"/>
  <c r="G375" i="1"/>
  <c r="F376" i="1"/>
  <c r="G376" i="1"/>
  <c r="F377" i="1"/>
  <c r="G377" i="1"/>
  <c r="F378" i="1"/>
  <c r="G378" i="1"/>
  <c r="F379" i="1"/>
  <c r="G379" i="1"/>
  <c r="F380" i="1"/>
  <c r="G380" i="1"/>
  <c r="F381" i="1"/>
  <c r="G381" i="1"/>
  <c r="F382" i="1"/>
  <c r="G382" i="1"/>
  <c r="F383" i="1"/>
  <c r="G383" i="1"/>
  <c r="F384" i="1"/>
  <c r="G384" i="1"/>
  <c r="F385" i="1"/>
  <c r="G385" i="1"/>
  <c r="F386" i="1"/>
  <c r="G386" i="1"/>
  <c r="F387" i="1"/>
  <c r="G387" i="1"/>
  <c r="F388" i="1"/>
  <c r="G388" i="1"/>
  <c r="F389" i="1"/>
  <c r="G389" i="1"/>
  <c r="F390" i="1"/>
  <c r="G390" i="1"/>
  <c r="F391" i="1"/>
  <c r="G391" i="1"/>
  <c r="F392" i="1"/>
  <c r="G392" i="1"/>
  <c r="F393" i="1"/>
  <c r="G393" i="1"/>
  <c r="F394" i="1"/>
  <c r="G394" i="1"/>
  <c r="F395" i="1"/>
  <c r="G395" i="1"/>
  <c r="F396" i="1"/>
  <c r="G396" i="1"/>
  <c r="F397" i="1"/>
  <c r="G397" i="1"/>
  <c r="F398" i="1"/>
  <c r="G398" i="1"/>
  <c r="F399" i="1"/>
  <c r="G399" i="1"/>
  <c r="F400" i="1"/>
  <c r="G400" i="1"/>
  <c r="F401" i="1"/>
  <c r="G401" i="1"/>
  <c r="F402" i="1"/>
  <c r="G402" i="1"/>
  <c r="F403" i="1"/>
  <c r="G403" i="1"/>
  <c r="F404" i="1"/>
  <c r="G404" i="1"/>
  <c r="F405" i="1"/>
  <c r="G405" i="1"/>
  <c r="F406" i="1"/>
  <c r="G406" i="1"/>
  <c r="F407" i="1"/>
  <c r="G407" i="1"/>
  <c r="F408" i="1"/>
  <c r="G408" i="1"/>
  <c r="F409" i="1"/>
  <c r="G409" i="1"/>
  <c r="F410" i="1"/>
  <c r="G410" i="1"/>
  <c r="F411" i="1"/>
  <c r="G411" i="1"/>
  <c r="F412" i="1"/>
  <c r="G412" i="1"/>
  <c r="F413" i="1"/>
  <c r="G413" i="1"/>
  <c r="F414" i="1"/>
  <c r="G414" i="1"/>
  <c r="F415" i="1"/>
  <c r="G415" i="1"/>
  <c r="F416" i="1"/>
  <c r="G416" i="1"/>
  <c r="F417" i="1"/>
  <c r="G417" i="1"/>
  <c r="F418" i="1"/>
  <c r="G418" i="1"/>
  <c r="F419" i="1"/>
  <c r="G419" i="1"/>
  <c r="F420" i="1"/>
  <c r="G420" i="1"/>
  <c r="F421" i="1"/>
  <c r="G421" i="1"/>
  <c r="F422" i="1"/>
  <c r="G422" i="1"/>
  <c r="F423" i="1"/>
  <c r="G423" i="1"/>
  <c r="F424" i="1"/>
  <c r="G424" i="1"/>
  <c r="F425" i="1"/>
  <c r="G425" i="1"/>
  <c r="F426" i="1"/>
  <c r="G426" i="1"/>
  <c r="F427" i="1"/>
  <c r="G427" i="1"/>
  <c r="F428" i="1"/>
  <c r="G428" i="1"/>
  <c r="F429" i="1"/>
  <c r="G429" i="1"/>
  <c r="F430" i="1"/>
  <c r="G430" i="1"/>
  <c r="F431" i="1"/>
  <c r="G431" i="1"/>
  <c r="F432" i="1"/>
  <c r="G432" i="1"/>
  <c r="F433" i="1"/>
  <c r="G433" i="1"/>
  <c r="F434" i="1"/>
  <c r="G434" i="1"/>
  <c r="F435" i="1"/>
  <c r="G435" i="1"/>
  <c r="F436" i="1"/>
  <c r="G436" i="1"/>
  <c r="F437" i="1"/>
  <c r="G437" i="1"/>
  <c r="F438" i="1"/>
  <c r="G438" i="1"/>
  <c r="F439" i="1"/>
  <c r="G439" i="1"/>
  <c r="F440" i="1"/>
  <c r="G440" i="1"/>
  <c r="F441" i="1"/>
  <c r="G441" i="1"/>
  <c r="F442" i="1"/>
  <c r="G442" i="1"/>
  <c r="F443" i="1"/>
  <c r="G443" i="1"/>
  <c r="F444" i="1"/>
  <c r="G444" i="1"/>
  <c r="F445" i="1"/>
  <c r="G445" i="1"/>
  <c r="F446" i="1"/>
  <c r="G446" i="1"/>
  <c r="F447" i="1"/>
  <c r="G447" i="1"/>
  <c r="F448" i="1"/>
  <c r="G448" i="1"/>
  <c r="F449" i="1"/>
  <c r="G449" i="1"/>
  <c r="F450" i="1"/>
  <c r="G450" i="1"/>
  <c r="F451" i="1"/>
  <c r="G451" i="1"/>
  <c r="F452" i="1"/>
  <c r="G452" i="1"/>
  <c r="F453" i="1"/>
  <c r="G453" i="1"/>
  <c r="F454" i="1"/>
  <c r="G454" i="1"/>
  <c r="F455" i="1"/>
  <c r="G455" i="1"/>
  <c r="F456" i="1"/>
  <c r="G456" i="1"/>
  <c r="F457" i="1"/>
  <c r="G457" i="1"/>
  <c r="F458" i="1"/>
  <c r="G458" i="1"/>
  <c r="F459" i="1"/>
  <c r="G459" i="1"/>
  <c r="F460" i="1"/>
  <c r="G460" i="1"/>
  <c r="F461" i="1"/>
  <c r="G461" i="1"/>
  <c r="F462" i="1"/>
  <c r="G462" i="1"/>
  <c r="F463" i="1"/>
  <c r="G463" i="1"/>
  <c r="F464" i="1"/>
  <c r="G464" i="1"/>
  <c r="F465" i="1"/>
  <c r="G465" i="1"/>
  <c r="F466" i="1"/>
  <c r="G466" i="1"/>
  <c r="F467" i="1"/>
  <c r="G467" i="1"/>
  <c r="F468" i="1"/>
  <c r="G468" i="1"/>
  <c r="F469" i="1"/>
  <c r="G469" i="1"/>
  <c r="F470" i="1"/>
  <c r="G470" i="1"/>
  <c r="F471" i="1"/>
  <c r="G471" i="1"/>
  <c r="F472" i="1"/>
  <c r="G472" i="1"/>
  <c r="F473" i="1"/>
  <c r="G473" i="1"/>
  <c r="F474" i="1"/>
  <c r="G474" i="1"/>
  <c r="F475" i="1"/>
  <c r="G475" i="1"/>
  <c r="F476" i="1"/>
  <c r="G476" i="1"/>
  <c r="F477" i="1"/>
  <c r="G477" i="1"/>
  <c r="F478" i="1"/>
  <c r="G478" i="1"/>
  <c r="F479" i="1"/>
  <c r="G479" i="1"/>
  <c r="F480" i="1"/>
  <c r="G480" i="1"/>
  <c r="F481" i="1"/>
  <c r="G481" i="1"/>
  <c r="F482" i="1"/>
  <c r="G482" i="1"/>
  <c r="F483" i="1"/>
  <c r="G483" i="1"/>
  <c r="F484" i="1"/>
  <c r="G484" i="1"/>
  <c r="F485" i="1"/>
  <c r="G485" i="1"/>
  <c r="F486" i="1"/>
  <c r="G486" i="1"/>
  <c r="F487" i="1"/>
  <c r="G487" i="1"/>
  <c r="F488" i="1"/>
  <c r="G488" i="1"/>
  <c r="F489" i="1"/>
  <c r="G489" i="1"/>
  <c r="F490" i="1"/>
  <c r="G490" i="1"/>
  <c r="F491" i="1"/>
  <c r="G491" i="1"/>
  <c r="F492" i="1"/>
  <c r="G492" i="1"/>
  <c r="F493" i="1"/>
  <c r="G493" i="1"/>
  <c r="F494" i="1"/>
  <c r="G494" i="1"/>
  <c r="F495" i="1"/>
  <c r="G495" i="1"/>
  <c r="F496" i="1"/>
  <c r="G496" i="1"/>
  <c r="F497" i="1"/>
  <c r="G497" i="1"/>
  <c r="F498" i="1"/>
  <c r="G498" i="1"/>
  <c r="F499" i="1"/>
  <c r="G499" i="1"/>
  <c r="F500" i="1"/>
  <c r="G500" i="1"/>
  <c r="F501" i="1"/>
  <c r="G501" i="1"/>
  <c r="F502" i="1"/>
  <c r="G502" i="1"/>
  <c r="F503" i="1"/>
  <c r="G503" i="1"/>
  <c r="F504" i="1"/>
  <c r="G504" i="1"/>
  <c r="F505" i="1"/>
  <c r="G505" i="1"/>
  <c r="F506" i="1"/>
  <c r="G506" i="1"/>
  <c r="F507" i="1"/>
  <c r="G507" i="1"/>
  <c r="F508" i="1"/>
  <c r="G508" i="1"/>
  <c r="F509" i="1"/>
  <c r="G509" i="1"/>
  <c r="F510" i="1"/>
  <c r="G510" i="1"/>
  <c r="F511" i="1"/>
  <c r="G511" i="1"/>
  <c r="F512" i="1"/>
  <c r="G512" i="1"/>
  <c r="F513" i="1"/>
  <c r="G513" i="1"/>
  <c r="F514" i="1"/>
  <c r="G514" i="1"/>
  <c r="F515" i="1"/>
  <c r="G515" i="1"/>
  <c r="F516" i="1"/>
  <c r="G516" i="1"/>
  <c r="F517" i="1"/>
  <c r="G517" i="1"/>
  <c r="F518" i="1"/>
  <c r="G518" i="1"/>
  <c r="F519" i="1"/>
  <c r="G519" i="1"/>
  <c r="F520" i="1"/>
  <c r="G520" i="1"/>
  <c r="F521" i="1"/>
  <c r="G521" i="1"/>
  <c r="F522" i="1"/>
  <c r="G522" i="1"/>
  <c r="F523" i="1"/>
  <c r="G523" i="1"/>
  <c r="F524" i="1"/>
  <c r="G524" i="1"/>
  <c r="F525" i="1"/>
  <c r="G525" i="1"/>
  <c r="F526" i="1"/>
  <c r="G526" i="1"/>
  <c r="F527" i="1"/>
  <c r="G527" i="1"/>
  <c r="F528" i="1"/>
  <c r="G528" i="1"/>
  <c r="F529" i="1"/>
  <c r="G529" i="1"/>
  <c r="F530" i="1"/>
  <c r="G530" i="1"/>
  <c r="F531" i="1"/>
  <c r="G531" i="1"/>
  <c r="F532" i="1"/>
  <c r="G532" i="1"/>
  <c r="F533" i="1"/>
  <c r="G533" i="1"/>
  <c r="F534" i="1"/>
  <c r="G534" i="1"/>
  <c r="F535" i="1"/>
  <c r="G535" i="1"/>
  <c r="F536" i="1"/>
  <c r="G536" i="1"/>
  <c r="F537" i="1"/>
  <c r="G537" i="1"/>
  <c r="F538" i="1"/>
  <c r="G538" i="1"/>
  <c r="F539" i="1"/>
  <c r="G539" i="1"/>
  <c r="F540" i="1"/>
  <c r="G540" i="1"/>
  <c r="F541" i="1"/>
  <c r="G541" i="1"/>
  <c r="F542" i="1"/>
  <c r="G542" i="1"/>
  <c r="F543" i="1"/>
  <c r="G543" i="1"/>
  <c r="F544" i="1"/>
  <c r="G544" i="1"/>
  <c r="F545" i="1"/>
  <c r="G545" i="1"/>
  <c r="F546" i="1"/>
  <c r="G546" i="1"/>
  <c r="F547" i="1"/>
  <c r="G547" i="1"/>
  <c r="F548" i="1"/>
  <c r="G548" i="1"/>
  <c r="F549" i="1"/>
  <c r="G549" i="1"/>
  <c r="F550" i="1"/>
  <c r="G550" i="1"/>
  <c r="F551" i="1"/>
  <c r="G551" i="1"/>
  <c r="F552" i="1"/>
  <c r="G552" i="1"/>
  <c r="F553" i="1"/>
  <c r="G553" i="1"/>
  <c r="F554" i="1"/>
  <c r="G554" i="1"/>
  <c r="F555" i="1"/>
  <c r="G555" i="1"/>
  <c r="F556" i="1"/>
  <c r="G556" i="1"/>
  <c r="F557" i="1"/>
  <c r="G557" i="1"/>
  <c r="F558" i="1"/>
  <c r="G558" i="1"/>
  <c r="F559" i="1"/>
  <c r="G559" i="1"/>
  <c r="F560" i="1"/>
  <c r="G560" i="1"/>
  <c r="F561" i="1"/>
  <c r="G561" i="1"/>
  <c r="F562" i="1"/>
  <c r="G562" i="1"/>
  <c r="F563" i="1"/>
  <c r="G563" i="1"/>
  <c r="F564" i="1"/>
  <c r="G564" i="1"/>
  <c r="F565" i="1"/>
  <c r="G565" i="1"/>
  <c r="F566" i="1"/>
  <c r="G566" i="1"/>
  <c r="F567" i="1"/>
  <c r="G567" i="1"/>
  <c r="F568" i="1"/>
  <c r="G568" i="1"/>
  <c r="F569" i="1"/>
  <c r="G569" i="1"/>
  <c r="F570" i="1"/>
  <c r="G570" i="1"/>
  <c r="F571" i="1"/>
  <c r="G571" i="1"/>
  <c r="F572" i="1"/>
  <c r="G572" i="1"/>
  <c r="F573" i="1"/>
  <c r="G573" i="1"/>
  <c r="F574" i="1"/>
  <c r="G574" i="1"/>
  <c r="F575" i="1"/>
  <c r="G575" i="1"/>
  <c r="F576" i="1"/>
  <c r="G576" i="1"/>
  <c r="F577" i="1"/>
  <c r="G577" i="1"/>
  <c r="F578" i="1"/>
  <c r="G578" i="1"/>
  <c r="F579" i="1"/>
  <c r="G579" i="1"/>
  <c r="F580" i="1"/>
  <c r="G580" i="1"/>
  <c r="F581" i="1"/>
  <c r="G581" i="1"/>
  <c r="F582" i="1"/>
  <c r="G582" i="1"/>
  <c r="F583" i="1"/>
  <c r="G583" i="1"/>
  <c r="F584" i="1"/>
  <c r="G584" i="1"/>
  <c r="F585" i="1"/>
  <c r="G585" i="1"/>
  <c r="F586" i="1"/>
  <c r="G586" i="1"/>
  <c r="F587" i="1"/>
  <c r="G587" i="1"/>
  <c r="F588" i="1"/>
  <c r="G588" i="1"/>
  <c r="F589" i="1"/>
  <c r="G589" i="1"/>
  <c r="F590" i="1"/>
  <c r="G590" i="1"/>
  <c r="F591" i="1"/>
  <c r="G591" i="1"/>
  <c r="F592" i="1"/>
  <c r="G592" i="1"/>
  <c r="F593" i="1"/>
  <c r="G593" i="1"/>
  <c r="F594" i="1"/>
  <c r="G594" i="1"/>
  <c r="F595" i="1"/>
  <c r="G595" i="1"/>
  <c r="F596" i="1"/>
  <c r="G596" i="1"/>
  <c r="F597" i="1"/>
  <c r="G597" i="1"/>
  <c r="F598" i="1"/>
  <c r="G598" i="1"/>
  <c r="F599" i="1"/>
  <c r="G599" i="1"/>
  <c r="F600" i="1"/>
  <c r="G600" i="1"/>
  <c r="F601" i="1"/>
  <c r="G601" i="1"/>
  <c r="F602" i="1"/>
  <c r="G602" i="1"/>
  <c r="F603" i="1"/>
  <c r="G603" i="1"/>
  <c r="F604" i="1"/>
  <c r="G604" i="1"/>
  <c r="F605" i="1"/>
  <c r="G605" i="1"/>
  <c r="F606" i="1"/>
  <c r="G606" i="1"/>
  <c r="F607" i="1"/>
  <c r="G607" i="1"/>
  <c r="F608" i="1"/>
  <c r="G608" i="1"/>
  <c r="F609" i="1"/>
  <c r="G609" i="1"/>
  <c r="F610" i="1"/>
  <c r="G610" i="1"/>
  <c r="F611" i="1"/>
  <c r="G611" i="1"/>
  <c r="F612" i="1"/>
  <c r="G612" i="1"/>
  <c r="F613" i="1"/>
  <c r="G613" i="1"/>
  <c r="F614" i="1"/>
  <c r="G614" i="1"/>
  <c r="F615" i="1"/>
  <c r="G615" i="1"/>
  <c r="F616" i="1"/>
  <c r="G616" i="1"/>
  <c r="F617" i="1"/>
  <c r="G617" i="1"/>
  <c r="F618" i="1"/>
  <c r="G618" i="1"/>
  <c r="F619" i="1"/>
  <c r="G619" i="1"/>
  <c r="F620" i="1"/>
  <c r="G620" i="1"/>
  <c r="F621" i="1"/>
  <c r="G621" i="1"/>
  <c r="F622" i="1"/>
  <c r="G622" i="1"/>
  <c r="F623" i="1"/>
  <c r="G623" i="1"/>
  <c r="F624" i="1"/>
  <c r="G624" i="1"/>
  <c r="F625" i="1"/>
  <c r="G625" i="1"/>
  <c r="F626" i="1"/>
  <c r="G626" i="1"/>
  <c r="F627" i="1"/>
  <c r="G627" i="1"/>
  <c r="F628" i="1"/>
  <c r="G628" i="1"/>
  <c r="F629" i="1"/>
  <c r="G629" i="1"/>
  <c r="F630" i="1"/>
  <c r="G630" i="1"/>
  <c r="F631" i="1"/>
  <c r="G631" i="1"/>
  <c r="F632" i="1"/>
  <c r="G632" i="1"/>
  <c r="F633" i="1"/>
  <c r="G633" i="1"/>
  <c r="F634" i="1"/>
  <c r="G634" i="1"/>
  <c r="F635" i="1"/>
  <c r="G635" i="1"/>
  <c r="F636" i="1"/>
  <c r="G636" i="1"/>
  <c r="F637" i="1"/>
  <c r="G637" i="1"/>
  <c r="F638" i="1"/>
  <c r="G638" i="1"/>
  <c r="F639" i="1"/>
  <c r="G639" i="1"/>
  <c r="F640" i="1"/>
  <c r="G640" i="1"/>
  <c r="F641" i="1"/>
  <c r="G641" i="1"/>
  <c r="F642" i="1"/>
  <c r="G642" i="1"/>
  <c r="F643" i="1"/>
  <c r="G643" i="1"/>
  <c r="F644" i="1"/>
  <c r="G644" i="1"/>
  <c r="F645" i="1"/>
  <c r="G645" i="1"/>
  <c r="F646" i="1"/>
  <c r="G646" i="1"/>
  <c r="F647" i="1"/>
  <c r="G647" i="1"/>
  <c r="F648" i="1"/>
  <c r="G648" i="1"/>
  <c r="F649" i="1"/>
  <c r="G649" i="1"/>
  <c r="F650" i="1"/>
  <c r="G650" i="1"/>
  <c r="F651" i="1"/>
  <c r="G651" i="1"/>
  <c r="F652" i="1"/>
  <c r="G652" i="1"/>
  <c r="F653" i="1"/>
  <c r="G653" i="1"/>
  <c r="F654" i="1"/>
  <c r="G654" i="1"/>
  <c r="F655" i="1"/>
  <c r="G655" i="1"/>
  <c r="F656" i="1"/>
  <c r="G656" i="1"/>
  <c r="F657" i="1"/>
  <c r="G657" i="1"/>
  <c r="F658" i="1"/>
  <c r="G658" i="1"/>
  <c r="F659" i="1"/>
  <c r="G659" i="1"/>
  <c r="F660" i="1"/>
  <c r="G660" i="1"/>
  <c r="F661" i="1"/>
  <c r="G661" i="1"/>
  <c r="F662" i="1"/>
  <c r="G662" i="1"/>
  <c r="F663" i="1"/>
  <c r="G663" i="1"/>
  <c r="F664" i="1"/>
  <c r="G664" i="1"/>
  <c r="F665" i="1"/>
  <c r="G665" i="1"/>
  <c r="F666" i="1"/>
  <c r="G666" i="1"/>
  <c r="F667" i="1"/>
  <c r="G667" i="1"/>
  <c r="F668" i="1"/>
  <c r="G668" i="1"/>
  <c r="F669" i="1"/>
  <c r="G669" i="1"/>
  <c r="F670" i="1"/>
  <c r="G670" i="1"/>
  <c r="F671" i="1"/>
  <c r="G671" i="1"/>
  <c r="F672" i="1"/>
  <c r="G672" i="1"/>
  <c r="F673" i="1"/>
  <c r="G673" i="1"/>
  <c r="F674" i="1"/>
  <c r="G674" i="1"/>
  <c r="F675" i="1"/>
  <c r="G675" i="1"/>
  <c r="F676" i="1"/>
  <c r="G676" i="1"/>
  <c r="F677" i="1"/>
  <c r="G677" i="1"/>
  <c r="F678" i="1"/>
  <c r="G678" i="1"/>
  <c r="F679" i="1"/>
  <c r="G679" i="1"/>
  <c r="F680" i="1"/>
  <c r="G680" i="1"/>
  <c r="F681" i="1"/>
  <c r="G681" i="1"/>
  <c r="F682" i="1"/>
  <c r="G682" i="1"/>
  <c r="F683" i="1"/>
  <c r="G683" i="1"/>
  <c r="F684" i="1"/>
  <c r="G684" i="1"/>
  <c r="F685" i="1"/>
  <c r="G685" i="1"/>
  <c r="F686" i="1"/>
  <c r="G686" i="1"/>
  <c r="F687" i="1"/>
  <c r="G687" i="1"/>
  <c r="F688" i="1"/>
  <c r="G688" i="1"/>
  <c r="F689" i="1"/>
  <c r="G689" i="1"/>
  <c r="F690" i="1"/>
  <c r="G690" i="1"/>
  <c r="F691" i="1"/>
  <c r="G691" i="1"/>
  <c r="F692" i="1"/>
  <c r="G692" i="1"/>
  <c r="F693" i="1"/>
  <c r="G693" i="1"/>
  <c r="F694" i="1"/>
  <c r="G694" i="1"/>
  <c r="F695" i="1"/>
  <c r="G695" i="1"/>
  <c r="F696" i="1"/>
  <c r="G696" i="1"/>
  <c r="F697" i="1"/>
  <c r="G697" i="1"/>
  <c r="F698" i="1"/>
  <c r="G698" i="1"/>
  <c r="F699" i="1"/>
  <c r="G699" i="1"/>
  <c r="F700" i="1"/>
  <c r="G700" i="1"/>
  <c r="F701" i="1"/>
  <c r="G701" i="1"/>
  <c r="F702" i="1"/>
  <c r="G702" i="1"/>
  <c r="F703" i="1"/>
  <c r="G703" i="1"/>
  <c r="F704" i="1"/>
  <c r="G704" i="1"/>
  <c r="F705" i="1"/>
  <c r="G705" i="1"/>
  <c r="F706" i="1"/>
  <c r="G706" i="1"/>
  <c r="F707" i="1"/>
  <c r="G707" i="1"/>
  <c r="F708" i="1"/>
  <c r="G708" i="1"/>
  <c r="F709" i="1"/>
  <c r="G709" i="1"/>
  <c r="F710" i="1"/>
  <c r="G710" i="1"/>
  <c r="F711" i="1"/>
  <c r="G711" i="1"/>
  <c r="F712" i="1"/>
  <c r="G712" i="1"/>
  <c r="F713" i="1"/>
  <c r="G713" i="1"/>
  <c r="F714" i="1"/>
  <c r="G714" i="1"/>
  <c r="F715" i="1"/>
  <c r="G715" i="1"/>
  <c r="F716" i="1"/>
  <c r="G716" i="1"/>
  <c r="F717" i="1"/>
  <c r="G717" i="1"/>
  <c r="F718" i="1"/>
  <c r="G718" i="1"/>
  <c r="F719" i="1"/>
  <c r="G719" i="1"/>
  <c r="F720" i="1"/>
  <c r="G720" i="1"/>
  <c r="F721" i="1"/>
  <c r="G721" i="1"/>
  <c r="F722" i="1"/>
  <c r="G722" i="1"/>
  <c r="F723" i="1"/>
  <c r="G723" i="1"/>
  <c r="F724" i="1"/>
  <c r="G724" i="1"/>
  <c r="F725" i="1"/>
  <c r="G725" i="1"/>
  <c r="F726" i="1"/>
  <c r="G726" i="1"/>
  <c r="F727" i="1"/>
  <c r="G727" i="1"/>
  <c r="F728" i="1"/>
  <c r="G728" i="1"/>
  <c r="F729" i="1"/>
  <c r="G729" i="1"/>
  <c r="F730" i="1"/>
  <c r="G730" i="1"/>
  <c r="F731" i="1"/>
  <c r="G731" i="1"/>
  <c r="F732" i="1"/>
  <c r="G732" i="1"/>
  <c r="F733" i="1"/>
  <c r="G733" i="1"/>
  <c r="F734" i="1"/>
  <c r="G734" i="1"/>
  <c r="F735" i="1"/>
  <c r="G735" i="1"/>
  <c r="F736" i="1"/>
  <c r="G736" i="1"/>
  <c r="F737" i="1"/>
  <c r="G737" i="1"/>
  <c r="F738" i="1"/>
  <c r="G738" i="1"/>
  <c r="F739" i="1"/>
  <c r="G739" i="1"/>
  <c r="F740" i="1"/>
  <c r="G740" i="1"/>
  <c r="F741" i="1"/>
  <c r="G741" i="1"/>
  <c r="F742" i="1"/>
  <c r="G742" i="1"/>
  <c r="F743" i="1"/>
  <c r="G743" i="1"/>
  <c r="F744" i="1"/>
  <c r="G744" i="1"/>
  <c r="F745" i="1"/>
  <c r="G745" i="1"/>
  <c r="F746" i="1"/>
  <c r="G746" i="1"/>
  <c r="F747" i="1"/>
  <c r="G747" i="1"/>
  <c r="F748" i="1"/>
  <c r="G748" i="1"/>
  <c r="F749" i="1"/>
  <c r="G749" i="1"/>
  <c r="F750" i="1"/>
  <c r="G750" i="1"/>
  <c r="F751" i="1"/>
  <c r="G751" i="1"/>
  <c r="F752" i="1"/>
  <c r="G752" i="1"/>
  <c r="F753" i="1"/>
  <c r="G753" i="1"/>
  <c r="F754" i="1"/>
  <c r="G754" i="1"/>
  <c r="F755" i="1"/>
  <c r="G755" i="1"/>
  <c r="F756" i="1"/>
  <c r="G756" i="1"/>
  <c r="F757" i="1"/>
  <c r="G757" i="1"/>
  <c r="F758" i="1"/>
  <c r="G758" i="1"/>
  <c r="F759" i="1"/>
  <c r="G759" i="1"/>
  <c r="F760" i="1"/>
  <c r="G760" i="1"/>
  <c r="F761" i="1"/>
  <c r="G761" i="1"/>
  <c r="F762" i="1"/>
  <c r="G762" i="1"/>
  <c r="F763" i="1"/>
  <c r="G763" i="1"/>
  <c r="F764" i="1"/>
  <c r="G764" i="1"/>
  <c r="F765" i="1"/>
  <c r="G765" i="1"/>
  <c r="F766" i="1"/>
  <c r="G766" i="1"/>
  <c r="F767" i="1"/>
  <c r="G767" i="1"/>
  <c r="F768" i="1"/>
  <c r="G768" i="1"/>
  <c r="F769" i="1"/>
  <c r="G769" i="1"/>
  <c r="F770" i="1"/>
  <c r="G770" i="1"/>
  <c r="F771" i="1"/>
  <c r="G771" i="1"/>
  <c r="F772" i="1"/>
  <c r="G772" i="1"/>
  <c r="F773" i="1"/>
  <c r="G773" i="1"/>
  <c r="F774" i="1"/>
  <c r="G774" i="1"/>
  <c r="F775" i="1"/>
  <c r="G775" i="1"/>
  <c r="F776" i="1"/>
  <c r="G776" i="1"/>
  <c r="F777" i="1"/>
  <c r="G777" i="1"/>
  <c r="F778" i="1"/>
  <c r="G778" i="1"/>
  <c r="F779" i="1"/>
  <c r="G779" i="1"/>
  <c r="F780" i="1"/>
  <c r="G780" i="1"/>
  <c r="F781" i="1"/>
  <c r="G781" i="1"/>
  <c r="F782" i="1"/>
  <c r="G782" i="1"/>
  <c r="F783" i="1"/>
  <c r="G783" i="1"/>
  <c r="F784" i="1"/>
  <c r="G784" i="1"/>
  <c r="F785" i="1"/>
  <c r="G785" i="1"/>
  <c r="F786" i="1"/>
  <c r="G786" i="1"/>
  <c r="F787" i="1"/>
  <c r="G787" i="1"/>
  <c r="F788" i="1"/>
  <c r="G788" i="1"/>
  <c r="F789" i="1"/>
  <c r="G789" i="1"/>
  <c r="F790" i="1"/>
  <c r="G790" i="1"/>
  <c r="F791" i="1"/>
  <c r="G791" i="1"/>
  <c r="F792" i="1"/>
  <c r="G792" i="1"/>
  <c r="F793" i="1"/>
  <c r="G793" i="1"/>
  <c r="F794" i="1"/>
  <c r="G794" i="1"/>
  <c r="F795" i="1"/>
  <c r="G795" i="1"/>
  <c r="F796" i="1"/>
  <c r="G796" i="1"/>
  <c r="F797" i="1"/>
  <c r="G797" i="1"/>
  <c r="F798" i="1"/>
  <c r="G798" i="1"/>
  <c r="F799" i="1"/>
  <c r="G799" i="1"/>
  <c r="F800" i="1"/>
  <c r="G800" i="1"/>
  <c r="F801" i="1"/>
  <c r="G801" i="1"/>
  <c r="F802" i="1"/>
  <c r="G802" i="1"/>
  <c r="F803" i="1"/>
  <c r="G803" i="1"/>
  <c r="F804" i="1"/>
  <c r="G804" i="1"/>
  <c r="F805" i="1"/>
  <c r="G805" i="1"/>
  <c r="F806" i="1"/>
  <c r="G806" i="1"/>
  <c r="F807" i="1"/>
  <c r="G807" i="1"/>
  <c r="F808" i="1"/>
  <c r="G808" i="1"/>
  <c r="F809" i="1"/>
  <c r="G809" i="1"/>
  <c r="F810" i="1"/>
  <c r="G810" i="1"/>
  <c r="F811" i="1"/>
  <c r="G811" i="1"/>
  <c r="F812" i="1"/>
  <c r="G812" i="1"/>
  <c r="F813" i="1"/>
  <c r="G813" i="1"/>
  <c r="F814" i="1"/>
  <c r="G814" i="1"/>
  <c r="F815" i="1"/>
  <c r="G815" i="1"/>
  <c r="F816" i="1"/>
  <c r="G816" i="1"/>
  <c r="F817" i="1"/>
  <c r="G817" i="1"/>
  <c r="F818" i="1"/>
  <c r="G818" i="1"/>
  <c r="F819" i="1"/>
  <c r="G819" i="1"/>
  <c r="F820" i="1"/>
  <c r="G820" i="1"/>
  <c r="F821" i="1"/>
  <c r="G821" i="1"/>
  <c r="F822" i="1"/>
  <c r="G822" i="1"/>
  <c r="F823" i="1"/>
  <c r="G823" i="1"/>
  <c r="F824" i="1"/>
  <c r="G824" i="1"/>
  <c r="F825" i="1"/>
  <c r="G825" i="1"/>
  <c r="F826" i="1"/>
  <c r="G826" i="1"/>
  <c r="F827" i="1"/>
  <c r="G827" i="1"/>
  <c r="F828" i="1"/>
  <c r="G828" i="1"/>
  <c r="F829" i="1"/>
  <c r="G829" i="1"/>
  <c r="F830" i="1"/>
  <c r="G830" i="1"/>
  <c r="F831" i="1"/>
  <c r="G831" i="1"/>
  <c r="F832" i="1"/>
  <c r="G832" i="1"/>
  <c r="F833" i="1"/>
  <c r="G833" i="1"/>
  <c r="F834" i="1"/>
  <c r="G834" i="1"/>
  <c r="F835" i="1"/>
  <c r="G835" i="1"/>
  <c r="F836" i="1"/>
  <c r="G836" i="1"/>
  <c r="F837" i="1"/>
  <c r="G837" i="1"/>
  <c r="F838" i="1"/>
  <c r="G838" i="1"/>
  <c r="F839" i="1"/>
  <c r="G839" i="1"/>
  <c r="F840" i="1"/>
  <c r="G840" i="1"/>
  <c r="F841" i="1"/>
  <c r="G841" i="1"/>
  <c r="F842" i="1"/>
  <c r="G842" i="1"/>
  <c r="F843" i="1"/>
  <c r="G843" i="1"/>
  <c r="F844" i="1"/>
  <c r="G844" i="1"/>
  <c r="F845" i="1"/>
  <c r="G845" i="1"/>
  <c r="F846" i="1"/>
  <c r="G846" i="1"/>
  <c r="F847" i="1"/>
  <c r="G847" i="1"/>
  <c r="F848" i="1"/>
  <c r="G848" i="1"/>
  <c r="F849" i="1"/>
  <c r="G849" i="1"/>
  <c r="F850" i="1"/>
  <c r="G850" i="1"/>
  <c r="F851" i="1"/>
  <c r="G851" i="1"/>
  <c r="F852" i="1"/>
  <c r="G852" i="1"/>
  <c r="F853" i="1"/>
  <c r="G853" i="1"/>
  <c r="F854" i="1"/>
  <c r="G854" i="1"/>
  <c r="F855" i="1"/>
  <c r="G855" i="1"/>
  <c r="F856" i="1"/>
  <c r="G856" i="1"/>
  <c r="F857" i="1"/>
  <c r="G857" i="1"/>
  <c r="F858" i="1"/>
  <c r="G858" i="1"/>
  <c r="F859" i="1"/>
  <c r="G859" i="1"/>
  <c r="F860" i="1"/>
  <c r="G860" i="1"/>
  <c r="F861" i="1"/>
  <c r="G861" i="1"/>
  <c r="F862" i="1"/>
  <c r="G862" i="1"/>
  <c r="F863" i="1"/>
  <c r="G863" i="1"/>
  <c r="F864" i="1"/>
  <c r="G864" i="1"/>
  <c r="F865" i="1"/>
  <c r="G865" i="1"/>
  <c r="F866" i="1"/>
  <c r="G866" i="1"/>
  <c r="F867" i="1"/>
  <c r="G867" i="1"/>
  <c r="F868" i="1"/>
  <c r="G868" i="1"/>
  <c r="F869" i="1"/>
  <c r="G869" i="1"/>
  <c r="F870" i="1"/>
  <c r="G870" i="1"/>
  <c r="F871" i="1"/>
  <c r="G871" i="1"/>
  <c r="F872" i="1"/>
  <c r="G872" i="1"/>
  <c r="F873" i="1"/>
  <c r="G873" i="1"/>
  <c r="F874" i="1"/>
  <c r="G874" i="1"/>
  <c r="F875" i="1"/>
  <c r="G875" i="1"/>
  <c r="F876" i="1"/>
  <c r="G876" i="1"/>
  <c r="F877" i="1"/>
  <c r="G877" i="1"/>
  <c r="F878" i="1"/>
  <c r="G878" i="1"/>
  <c r="F879" i="1"/>
  <c r="G879" i="1"/>
  <c r="F880" i="1"/>
  <c r="G880" i="1"/>
  <c r="F881" i="1"/>
  <c r="G881" i="1"/>
  <c r="F882" i="1"/>
  <c r="G882" i="1"/>
  <c r="F883" i="1"/>
  <c r="G883" i="1"/>
  <c r="F884" i="1"/>
  <c r="G884" i="1"/>
  <c r="F885" i="1"/>
  <c r="G885" i="1"/>
  <c r="F886" i="1"/>
  <c r="G886" i="1"/>
  <c r="F887" i="1"/>
  <c r="G887" i="1"/>
  <c r="F888" i="1"/>
  <c r="G888" i="1"/>
  <c r="F889" i="1"/>
  <c r="G889" i="1"/>
  <c r="F890" i="1"/>
  <c r="G890" i="1"/>
  <c r="F891" i="1"/>
  <c r="G891" i="1"/>
  <c r="F892" i="1"/>
  <c r="G892" i="1"/>
  <c r="F893" i="1"/>
  <c r="G893" i="1"/>
  <c r="F894" i="1"/>
  <c r="G894" i="1"/>
  <c r="F895" i="1"/>
  <c r="G895" i="1"/>
  <c r="F896" i="1"/>
  <c r="G896" i="1"/>
  <c r="F897" i="1"/>
  <c r="G897" i="1"/>
  <c r="F898" i="1"/>
  <c r="G898" i="1"/>
  <c r="F899" i="1"/>
  <c r="G899" i="1"/>
  <c r="F900" i="1"/>
  <c r="G900" i="1"/>
  <c r="F901" i="1"/>
  <c r="G901" i="1"/>
  <c r="F902" i="1"/>
  <c r="G902" i="1"/>
  <c r="F903" i="1"/>
  <c r="G903" i="1"/>
  <c r="F904" i="1"/>
  <c r="G904" i="1"/>
  <c r="F905" i="1"/>
  <c r="G905" i="1"/>
  <c r="F906" i="1"/>
  <c r="G906" i="1"/>
  <c r="F907" i="1"/>
  <c r="G907" i="1"/>
  <c r="F908" i="1"/>
  <c r="G908" i="1"/>
  <c r="F909" i="1"/>
  <c r="G909" i="1"/>
  <c r="F910" i="1"/>
  <c r="G910" i="1"/>
  <c r="F911" i="1"/>
  <c r="G911" i="1"/>
  <c r="F912" i="1"/>
  <c r="G912" i="1"/>
  <c r="F913" i="1"/>
  <c r="G913" i="1"/>
  <c r="F914" i="1"/>
  <c r="G914" i="1"/>
  <c r="F915" i="1"/>
  <c r="G915" i="1"/>
  <c r="F916" i="1"/>
  <c r="G916" i="1"/>
  <c r="F917" i="1"/>
  <c r="G917" i="1"/>
  <c r="F918" i="1"/>
  <c r="G918" i="1"/>
  <c r="F919" i="1"/>
  <c r="G919" i="1"/>
  <c r="F920" i="1"/>
  <c r="G920" i="1"/>
  <c r="F921" i="1"/>
  <c r="G921" i="1"/>
  <c r="F922" i="1"/>
  <c r="G922" i="1"/>
  <c r="F923" i="1"/>
  <c r="G923" i="1"/>
  <c r="F924" i="1"/>
  <c r="G924" i="1"/>
  <c r="F925" i="1"/>
  <c r="G925" i="1"/>
  <c r="F926" i="1"/>
  <c r="G926" i="1"/>
  <c r="F927" i="1"/>
  <c r="G927" i="1"/>
  <c r="F928" i="1"/>
  <c r="G928" i="1"/>
  <c r="F929" i="1"/>
  <c r="G929" i="1"/>
  <c r="F930" i="1"/>
  <c r="G930" i="1"/>
  <c r="F931" i="1"/>
  <c r="G931" i="1"/>
  <c r="F932" i="1"/>
  <c r="G932" i="1"/>
  <c r="F933" i="1"/>
  <c r="G933" i="1"/>
  <c r="F934" i="1"/>
  <c r="G934" i="1"/>
  <c r="F935" i="1"/>
  <c r="G935" i="1"/>
  <c r="F936" i="1"/>
  <c r="G936" i="1"/>
  <c r="F937" i="1"/>
  <c r="G937" i="1"/>
  <c r="F938" i="1"/>
  <c r="G938" i="1"/>
  <c r="F939" i="1"/>
  <c r="G939" i="1"/>
  <c r="F940" i="1"/>
  <c r="G940" i="1"/>
  <c r="F941" i="1"/>
  <c r="G941" i="1"/>
  <c r="F942" i="1"/>
  <c r="G942" i="1"/>
  <c r="F943" i="1"/>
  <c r="G943" i="1"/>
  <c r="F944" i="1"/>
  <c r="G944" i="1"/>
  <c r="F945" i="1"/>
  <c r="G945" i="1"/>
  <c r="F946" i="1"/>
  <c r="G946" i="1"/>
  <c r="F947" i="1"/>
  <c r="G947" i="1"/>
  <c r="F948" i="1"/>
  <c r="G948" i="1"/>
  <c r="F949" i="1"/>
  <c r="G949" i="1"/>
  <c r="F950" i="1"/>
  <c r="G950" i="1"/>
  <c r="F951" i="1"/>
  <c r="G951" i="1"/>
  <c r="J12" i="7" l="1"/>
  <c r="J11" i="7"/>
  <c r="G12" i="7"/>
  <c r="K12" i="7" s="1"/>
  <c r="K11" i="7"/>
  <c r="E4" i="9" l="1"/>
  <c r="C23" i="7"/>
  <c r="K19" i="4" l="1"/>
  <c r="B12" i="10" s="1"/>
  <c r="K20" i="4"/>
  <c r="B13" i="10" s="1"/>
  <c r="D4" i="9" l="1"/>
  <c r="F4" i="9" s="1"/>
  <c r="B9" i="10" s="1"/>
</calcChain>
</file>

<file path=xl/comments1.xml><?xml version="1.0" encoding="utf-8"?>
<comments xmlns="http://schemas.openxmlformats.org/spreadsheetml/2006/main">
  <authors>
    <author>User</author>
  </authors>
  <commentList>
    <comment ref="B4" authorId="0">
      <text>
        <r>
          <rPr>
            <sz val="9"/>
            <color indexed="81"/>
            <rFont val="Tahoma"/>
            <family val="2"/>
          </rPr>
          <t>https://www.treasury.gov/resource-center/data-chart-center/interest-rates/Pages/TextView.aspx?data=yieldYear&amp;year=2017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10-Yr. Treas. Rate 
2.40 % on 2017-10-20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H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Thttp://www.4-traders.com/STARBUCKS-CORPORATION-4905/financials/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growth rate is calculated from www.4-traders.com </t>
        </r>
      </text>
    </comment>
    <comment ref="K1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http://www.4-traders.com/STARBUCKS-CORPORATION-4905/financials/</t>
        </r>
      </text>
    </comment>
    <comment ref="K14" authorId="0">
      <text>
        <r>
          <rPr>
            <sz val="9"/>
            <color indexed="81"/>
            <rFont val="Tahoma"/>
            <family val="2"/>
          </rPr>
          <t>http://www.4-traders.com/STARBUCKS-CORPORATION-4905/financials/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http://finance.yahoo.com/q?s=SBUX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http://www.reuters.com/finance/stocks/overview?symbol=SBUX.OQ</t>
        </r>
      </text>
    </comment>
  </commentList>
</comments>
</file>

<file path=xl/sharedStrings.xml><?xml version="1.0" encoding="utf-8"?>
<sst xmlns="http://schemas.openxmlformats.org/spreadsheetml/2006/main" count="60" uniqueCount="55">
  <si>
    <t>Date</t>
  </si>
  <si>
    <t>SBUX</t>
  </si>
  <si>
    <t>S&amp;P 500</t>
  </si>
  <si>
    <t>Year</t>
  </si>
  <si>
    <t>Returns</t>
  </si>
  <si>
    <t>Retention Ratio</t>
  </si>
  <si>
    <t>Daily rate of return</t>
  </si>
  <si>
    <t>Mean daily return</t>
  </si>
  <si>
    <t>Risk measures: Standard deviation</t>
  </si>
  <si>
    <t>Mean standard deviation</t>
  </si>
  <si>
    <t>Coefficient of correlation:</t>
  </si>
  <si>
    <t>Beta</t>
  </si>
  <si>
    <t>All Period</t>
  </si>
  <si>
    <t>CAPM: Required rate of return</t>
  </si>
  <si>
    <t>Rf+B (Rm-Rf)</t>
  </si>
  <si>
    <t>Company</t>
  </si>
  <si>
    <t>Risk-free rate</t>
  </si>
  <si>
    <t>Historical Market rate of return</t>
  </si>
  <si>
    <t>Market Risk Premium</t>
  </si>
  <si>
    <t>Expected Rate of Return</t>
  </si>
  <si>
    <t>Market Price</t>
  </si>
  <si>
    <t>Using Arithmetic g</t>
  </si>
  <si>
    <t>Required Rate of Return:</t>
  </si>
  <si>
    <t>Using Geometric g</t>
  </si>
  <si>
    <t>Using sustainable g</t>
  </si>
  <si>
    <t>Summary</t>
  </si>
  <si>
    <t>Beta for Starbux</t>
  </si>
  <si>
    <t>Risk measures: Coefficient of variation</t>
  </si>
  <si>
    <t>Mean daily coefficient of variation</t>
  </si>
  <si>
    <t>Annualised coefficient of variation</t>
  </si>
  <si>
    <t>Annualised rate of return</t>
  </si>
  <si>
    <t>Annualised standard deviation</t>
  </si>
  <si>
    <t>Adjusted Beta using Bloomberg's formula)</t>
  </si>
  <si>
    <t>Annual Dividend</t>
  </si>
  <si>
    <t>Expected rate of return CAPM</t>
  </si>
  <si>
    <t>Expected rate of return DGM</t>
  </si>
  <si>
    <t>Historical rate of return</t>
  </si>
  <si>
    <t>Starbucks</t>
  </si>
  <si>
    <t>beta ( Yahoo Finance)</t>
  </si>
  <si>
    <t>beta (reuters.com)</t>
  </si>
  <si>
    <t>beta (author calculation-daily data)</t>
  </si>
  <si>
    <t>Make sure the prices ae from early date to later date</t>
  </si>
  <si>
    <t>Prices are obtained from Yahoo Finance!</t>
  </si>
  <si>
    <t>g (sustainable growth rate)</t>
  </si>
  <si>
    <t>Years</t>
  </si>
  <si>
    <t>Annual growth rates</t>
  </si>
  <si>
    <t>Arithmetic Mean g</t>
  </si>
  <si>
    <t>Geometric Mean g</t>
  </si>
  <si>
    <t>Sustainable Growth rate</t>
  </si>
  <si>
    <t>Dividends</t>
  </si>
  <si>
    <t>Expected ROE (2018)</t>
  </si>
  <si>
    <t>Expected Dividend Payout (2018)</t>
  </si>
  <si>
    <t>Expected Dividend (2018)</t>
  </si>
  <si>
    <t>Compare these results with the information of the other websites</t>
  </si>
  <si>
    <t>Descriptive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</si>
</sst>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_);_(* \(#,##0.0\);_(* &quot;-&quot;??_);_(@_)"/>
  </numFmts>
  <fonts count="2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0E4E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14" fontId="0" fillId="0" borderId="0" xfId="0" applyNumberFormat="1"/>
    <xf numFmtId="10" fontId="0" fillId="0" borderId="0" xfId="42" applyNumberFormat="1" applyFont="1"/>
    <xf numFmtId="0" fontId="0" fillId="33" borderId="0" xfId="0" applyFill="1"/>
    <xf numFmtId="10" fontId="0" fillId="33" borderId="0" xfId="42" applyNumberFormat="1" applyFont="1" applyFill="1"/>
    <xf numFmtId="10" fontId="0" fillId="0" borderId="0" xfId="0" applyNumberFormat="1"/>
    <xf numFmtId="10" fontId="0" fillId="0" borderId="10" xfId="42" applyNumberFormat="1" applyFont="1" applyFill="1" applyBorder="1" applyAlignment="1"/>
    <xf numFmtId="0" fontId="16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165" fontId="0" fillId="0" borderId="0" xfId="43" applyFont="1"/>
    <xf numFmtId="164" fontId="0" fillId="0" borderId="0" xfId="44" applyFont="1"/>
    <xf numFmtId="10" fontId="0" fillId="33" borderId="0" xfId="0" applyNumberFormat="1" applyFill="1"/>
    <xf numFmtId="0" fontId="16" fillId="0" borderId="11" xfId="0" applyFont="1" applyBorder="1"/>
    <xf numFmtId="0" fontId="16" fillId="0" borderId="0" xfId="0" applyFont="1" applyAlignment="1">
      <alignment horizontal="right"/>
    </xf>
    <xf numFmtId="2" fontId="16" fillId="0" borderId="0" xfId="0" applyNumberFormat="1" applyFont="1"/>
    <xf numFmtId="165" fontId="16" fillId="0" borderId="0" xfId="43" applyFont="1"/>
    <xf numFmtId="10" fontId="16" fillId="0" borderId="0" xfId="0" applyNumberFormat="1" applyFont="1"/>
    <xf numFmtId="10" fontId="16" fillId="0" borderId="0" xfId="42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0" fontId="0" fillId="0" borderId="0" xfId="42" applyNumberFormat="1" applyFont="1" applyAlignment="1">
      <alignment horizontal="center"/>
    </xf>
    <xf numFmtId="10" fontId="0" fillId="33" borderId="0" xfId="42" applyNumberFormat="1" applyFont="1" applyFill="1" applyAlignment="1">
      <alignment horizontal="center"/>
    </xf>
    <xf numFmtId="10" fontId="0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0" fontId="0" fillId="33" borderId="0" xfId="0" applyNumberFormat="1" applyFill="1" applyAlignment="1">
      <alignment horizontal="center"/>
    </xf>
    <xf numFmtId="164" fontId="0" fillId="0" borderId="0" xfId="44" applyFont="1" applyAlignment="1">
      <alignment horizontal="center"/>
    </xf>
    <xf numFmtId="2" fontId="0" fillId="0" borderId="0" xfId="42" applyNumberFormat="1" applyFont="1"/>
    <xf numFmtId="164" fontId="0" fillId="0" borderId="0" xfId="0" applyNumberFormat="1"/>
    <xf numFmtId="0" fontId="0" fillId="34" borderId="0" xfId="0" applyFill="1"/>
    <xf numFmtId="14" fontId="0" fillId="34" borderId="0" xfId="0" applyNumberFormat="1" applyFill="1"/>
    <xf numFmtId="164" fontId="0" fillId="34" borderId="0" xfId="44" applyFont="1" applyFill="1"/>
    <xf numFmtId="164" fontId="0" fillId="33" borderId="0" xfId="44" applyFont="1" applyFill="1"/>
    <xf numFmtId="2" fontId="0" fillId="33" borderId="0" xfId="0" applyNumberFormat="1" applyFill="1"/>
    <xf numFmtId="0" fontId="20" fillId="0" borderId="0" xfId="0" applyFont="1"/>
    <xf numFmtId="2" fontId="0" fillId="0" borderId="0" xfId="0" applyNumberFormat="1" applyFont="1" applyAlignment="1">
      <alignment vertical="center"/>
    </xf>
    <xf numFmtId="14" fontId="0" fillId="0" borderId="0" xfId="0" applyNumberFormat="1" applyFont="1"/>
    <xf numFmtId="164" fontId="0" fillId="0" borderId="0" xfId="0" applyNumberFormat="1" applyFont="1"/>
    <xf numFmtId="165" fontId="0" fillId="0" borderId="0" xfId="0" applyNumberFormat="1" applyFont="1"/>
    <xf numFmtId="0" fontId="0" fillId="0" borderId="0" xfId="0" applyFont="1"/>
    <xf numFmtId="4" fontId="21" fillId="35" borderId="12" xfId="0" applyNumberFormat="1" applyFont="1" applyFill="1" applyBorder="1" applyAlignment="1">
      <alignment horizontal="right" vertical="center" wrapText="1"/>
    </xf>
    <xf numFmtId="4" fontId="21" fillId="0" borderId="0" xfId="0" applyNumberFormat="1" applyFont="1"/>
    <xf numFmtId="0" fontId="14" fillId="36" borderId="13" xfId="0" applyFont="1" applyFill="1" applyBorder="1"/>
    <xf numFmtId="166" fontId="14" fillId="36" borderId="13" xfId="43" applyNumberFormat="1" applyFont="1" applyFill="1" applyBorder="1" applyAlignment="1">
      <alignment horizontal="right"/>
    </xf>
    <xf numFmtId="10" fontId="14" fillId="36" borderId="13" xfId="42" applyNumberFormat="1" applyFont="1" applyFill="1" applyBorder="1"/>
    <xf numFmtId="0" fontId="14" fillId="0" borderId="13" xfId="0" applyFont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Currency" xfId="44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A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Graph</a:t>
            </a:r>
            <a:r>
              <a:rPr lang="en-US" sz="1200" baseline="0"/>
              <a:t> 1-Trend in daily prices between Jan 2012 and March 2017</a:t>
            </a:r>
          </a:p>
          <a:p>
            <a:pPr>
              <a:defRPr/>
            </a:pPr>
            <a:r>
              <a:rPr lang="en-US" sz="1200" baseline="0"/>
              <a:t>( Yahoo Finance, 31-3-2017 ) </a:t>
            </a:r>
            <a:endParaRPr lang="en-US" sz="1200"/>
          </a:p>
        </c:rich>
      </c:tx>
      <c:layout>
        <c:manualLayout>
          <c:xMode val="edge"/>
          <c:yMode val="edge"/>
          <c:x val="0.11479933996194031"/>
          <c:y val="1.41342387933307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658713713417399E-2"/>
          <c:y val="0.19035344963505005"/>
          <c:w val="0.89477236398081816"/>
          <c:h val="0.58688480194392667"/>
        </c:manualLayout>
      </c:layout>
      <c:lineChart>
        <c:grouping val="standard"/>
        <c:varyColors val="0"/>
        <c:ser>
          <c:idx val="0"/>
          <c:order val="0"/>
          <c:tx>
            <c:strRef>
              <c:f>Daily!$B$1</c:f>
              <c:strCache>
                <c:ptCount val="1"/>
                <c:pt idx="0">
                  <c:v>Starbucks</c:v>
                </c:pt>
              </c:strCache>
            </c:strRef>
          </c:tx>
          <c:marker>
            <c:symbol val="none"/>
          </c:marker>
          <c:cat>
            <c:numRef>
              <c:f>Daily!$A$2:$A$1321</c:f>
              <c:numCache>
                <c:formatCode>m/d/yyyy</c:formatCode>
                <c:ptCount val="1320"/>
                <c:pt idx="0">
                  <c:v>40911</c:v>
                </c:pt>
                <c:pt idx="1">
                  <c:v>40912</c:v>
                </c:pt>
                <c:pt idx="2">
                  <c:v>40913</c:v>
                </c:pt>
                <c:pt idx="3">
                  <c:v>40914</c:v>
                </c:pt>
                <c:pt idx="4">
                  <c:v>40917</c:v>
                </c:pt>
                <c:pt idx="5">
                  <c:v>40918</c:v>
                </c:pt>
                <c:pt idx="6">
                  <c:v>40919</c:v>
                </c:pt>
                <c:pt idx="7">
                  <c:v>40920</c:v>
                </c:pt>
                <c:pt idx="8">
                  <c:v>40921</c:v>
                </c:pt>
                <c:pt idx="9">
                  <c:v>40925</c:v>
                </c:pt>
                <c:pt idx="10">
                  <c:v>40926</c:v>
                </c:pt>
                <c:pt idx="11">
                  <c:v>40927</c:v>
                </c:pt>
                <c:pt idx="12">
                  <c:v>40928</c:v>
                </c:pt>
                <c:pt idx="13">
                  <c:v>40931</c:v>
                </c:pt>
                <c:pt idx="14">
                  <c:v>40932</c:v>
                </c:pt>
                <c:pt idx="15">
                  <c:v>40933</c:v>
                </c:pt>
                <c:pt idx="16">
                  <c:v>40934</c:v>
                </c:pt>
                <c:pt idx="17">
                  <c:v>40935</c:v>
                </c:pt>
                <c:pt idx="18">
                  <c:v>40938</c:v>
                </c:pt>
                <c:pt idx="19">
                  <c:v>40939</c:v>
                </c:pt>
                <c:pt idx="20">
                  <c:v>40940</c:v>
                </c:pt>
                <c:pt idx="21">
                  <c:v>40941</c:v>
                </c:pt>
                <c:pt idx="22">
                  <c:v>40942</c:v>
                </c:pt>
                <c:pt idx="23">
                  <c:v>40945</c:v>
                </c:pt>
                <c:pt idx="24">
                  <c:v>40946</c:v>
                </c:pt>
                <c:pt idx="25">
                  <c:v>40947</c:v>
                </c:pt>
                <c:pt idx="26">
                  <c:v>40948</c:v>
                </c:pt>
                <c:pt idx="27">
                  <c:v>40949</c:v>
                </c:pt>
                <c:pt idx="28">
                  <c:v>40952</c:v>
                </c:pt>
                <c:pt idx="29">
                  <c:v>40953</c:v>
                </c:pt>
                <c:pt idx="30">
                  <c:v>40954</c:v>
                </c:pt>
                <c:pt idx="31">
                  <c:v>40955</c:v>
                </c:pt>
                <c:pt idx="32">
                  <c:v>40956</c:v>
                </c:pt>
                <c:pt idx="33">
                  <c:v>40960</c:v>
                </c:pt>
                <c:pt idx="34">
                  <c:v>40961</c:v>
                </c:pt>
                <c:pt idx="35">
                  <c:v>40962</c:v>
                </c:pt>
                <c:pt idx="36">
                  <c:v>40963</c:v>
                </c:pt>
                <c:pt idx="37">
                  <c:v>40966</c:v>
                </c:pt>
                <c:pt idx="38">
                  <c:v>40967</c:v>
                </c:pt>
                <c:pt idx="39">
                  <c:v>40968</c:v>
                </c:pt>
                <c:pt idx="40">
                  <c:v>40969</c:v>
                </c:pt>
                <c:pt idx="41">
                  <c:v>40970</c:v>
                </c:pt>
                <c:pt idx="42">
                  <c:v>40973</c:v>
                </c:pt>
                <c:pt idx="43">
                  <c:v>40974</c:v>
                </c:pt>
                <c:pt idx="44">
                  <c:v>40975</c:v>
                </c:pt>
                <c:pt idx="45">
                  <c:v>40976</c:v>
                </c:pt>
                <c:pt idx="46">
                  <c:v>40977</c:v>
                </c:pt>
                <c:pt idx="47">
                  <c:v>40980</c:v>
                </c:pt>
                <c:pt idx="48">
                  <c:v>40981</c:v>
                </c:pt>
                <c:pt idx="49">
                  <c:v>40982</c:v>
                </c:pt>
                <c:pt idx="50">
                  <c:v>40983</c:v>
                </c:pt>
                <c:pt idx="51">
                  <c:v>40984</c:v>
                </c:pt>
                <c:pt idx="52">
                  <c:v>40987</c:v>
                </c:pt>
                <c:pt idx="53">
                  <c:v>40988</c:v>
                </c:pt>
                <c:pt idx="54">
                  <c:v>40989</c:v>
                </c:pt>
                <c:pt idx="55">
                  <c:v>40990</c:v>
                </c:pt>
                <c:pt idx="56">
                  <c:v>40991</c:v>
                </c:pt>
                <c:pt idx="57">
                  <c:v>40994</c:v>
                </c:pt>
                <c:pt idx="58">
                  <c:v>40995</c:v>
                </c:pt>
                <c:pt idx="59">
                  <c:v>40996</c:v>
                </c:pt>
                <c:pt idx="60">
                  <c:v>40997</c:v>
                </c:pt>
                <c:pt idx="61">
                  <c:v>40998</c:v>
                </c:pt>
                <c:pt idx="62">
                  <c:v>41001</c:v>
                </c:pt>
                <c:pt idx="63">
                  <c:v>41002</c:v>
                </c:pt>
                <c:pt idx="64">
                  <c:v>41003</c:v>
                </c:pt>
                <c:pt idx="65">
                  <c:v>41004</c:v>
                </c:pt>
                <c:pt idx="66">
                  <c:v>41008</c:v>
                </c:pt>
                <c:pt idx="67">
                  <c:v>41009</c:v>
                </c:pt>
                <c:pt idx="68">
                  <c:v>41010</c:v>
                </c:pt>
                <c:pt idx="69">
                  <c:v>41011</c:v>
                </c:pt>
                <c:pt idx="70">
                  <c:v>41012</c:v>
                </c:pt>
                <c:pt idx="71">
                  <c:v>41015</c:v>
                </c:pt>
                <c:pt idx="72">
                  <c:v>41016</c:v>
                </c:pt>
                <c:pt idx="73">
                  <c:v>41017</c:v>
                </c:pt>
                <c:pt idx="74">
                  <c:v>41018</c:v>
                </c:pt>
                <c:pt idx="75">
                  <c:v>41019</c:v>
                </c:pt>
                <c:pt idx="76">
                  <c:v>41022</c:v>
                </c:pt>
                <c:pt idx="77">
                  <c:v>41023</c:v>
                </c:pt>
                <c:pt idx="78">
                  <c:v>41024</c:v>
                </c:pt>
                <c:pt idx="79">
                  <c:v>41025</c:v>
                </c:pt>
                <c:pt idx="80">
                  <c:v>41026</c:v>
                </c:pt>
                <c:pt idx="81">
                  <c:v>41029</c:v>
                </c:pt>
                <c:pt idx="82">
                  <c:v>41030</c:v>
                </c:pt>
                <c:pt idx="83">
                  <c:v>41031</c:v>
                </c:pt>
                <c:pt idx="84">
                  <c:v>41032</c:v>
                </c:pt>
                <c:pt idx="85">
                  <c:v>41033</c:v>
                </c:pt>
                <c:pt idx="86">
                  <c:v>41036</c:v>
                </c:pt>
                <c:pt idx="87">
                  <c:v>41037</c:v>
                </c:pt>
                <c:pt idx="88">
                  <c:v>41038</c:v>
                </c:pt>
                <c:pt idx="89">
                  <c:v>41039</c:v>
                </c:pt>
                <c:pt idx="90">
                  <c:v>41040</c:v>
                </c:pt>
                <c:pt idx="91">
                  <c:v>41043</c:v>
                </c:pt>
                <c:pt idx="92">
                  <c:v>41044</c:v>
                </c:pt>
                <c:pt idx="93">
                  <c:v>41045</c:v>
                </c:pt>
                <c:pt idx="94">
                  <c:v>41046</c:v>
                </c:pt>
                <c:pt idx="95">
                  <c:v>41047</c:v>
                </c:pt>
                <c:pt idx="96">
                  <c:v>41050</c:v>
                </c:pt>
                <c:pt idx="97">
                  <c:v>41051</c:v>
                </c:pt>
                <c:pt idx="98">
                  <c:v>41052</c:v>
                </c:pt>
                <c:pt idx="99">
                  <c:v>41053</c:v>
                </c:pt>
                <c:pt idx="100">
                  <c:v>41054</c:v>
                </c:pt>
                <c:pt idx="101">
                  <c:v>41058</c:v>
                </c:pt>
                <c:pt idx="102">
                  <c:v>41059</c:v>
                </c:pt>
                <c:pt idx="103">
                  <c:v>41060</c:v>
                </c:pt>
                <c:pt idx="104">
                  <c:v>41061</c:v>
                </c:pt>
                <c:pt idx="105">
                  <c:v>41064</c:v>
                </c:pt>
                <c:pt idx="106">
                  <c:v>41065</c:v>
                </c:pt>
                <c:pt idx="107">
                  <c:v>41066</c:v>
                </c:pt>
                <c:pt idx="108">
                  <c:v>41067</c:v>
                </c:pt>
                <c:pt idx="109">
                  <c:v>41068</c:v>
                </c:pt>
                <c:pt idx="110">
                  <c:v>41071</c:v>
                </c:pt>
                <c:pt idx="111">
                  <c:v>41072</c:v>
                </c:pt>
                <c:pt idx="112">
                  <c:v>41073</c:v>
                </c:pt>
                <c:pt idx="113">
                  <c:v>41074</c:v>
                </c:pt>
                <c:pt idx="114">
                  <c:v>41075</c:v>
                </c:pt>
                <c:pt idx="115">
                  <c:v>41078</c:v>
                </c:pt>
                <c:pt idx="116">
                  <c:v>41079</c:v>
                </c:pt>
                <c:pt idx="117">
                  <c:v>41080</c:v>
                </c:pt>
                <c:pt idx="118">
                  <c:v>41081</c:v>
                </c:pt>
                <c:pt idx="119">
                  <c:v>41082</c:v>
                </c:pt>
                <c:pt idx="120">
                  <c:v>41085</c:v>
                </c:pt>
                <c:pt idx="121">
                  <c:v>41086</c:v>
                </c:pt>
                <c:pt idx="122">
                  <c:v>41087</c:v>
                </c:pt>
                <c:pt idx="123">
                  <c:v>41088</c:v>
                </c:pt>
                <c:pt idx="124">
                  <c:v>41089</c:v>
                </c:pt>
                <c:pt idx="125">
                  <c:v>41092</c:v>
                </c:pt>
                <c:pt idx="126">
                  <c:v>41093</c:v>
                </c:pt>
                <c:pt idx="127">
                  <c:v>41095</c:v>
                </c:pt>
                <c:pt idx="128">
                  <c:v>41096</c:v>
                </c:pt>
                <c:pt idx="129">
                  <c:v>41099</c:v>
                </c:pt>
                <c:pt idx="130">
                  <c:v>41100</c:v>
                </c:pt>
                <c:pt idx="131">
                  <c:v>41101</c:v>
                </c:pt>
                <c:pt idx="132">
                  <c:v>41102</c:v>
                </c:pt>
                <c:pt idx="133">
                  <c:v>41103</c:v>
                </c:pt>
                <c:pt idx="134">
                  <c:v>41106</c:v>
                </c:pt>
                <c:pt idx="135">
                  <c:v>41107</c:v>
                </c:pt>
                <c:pt idx="136">
                  <c:v>41108</c:v>
                </c:pt>
                <c:pt idx="137">
                  <c:v>41109</c:v>
                </c:pt>
                <c:pt idx="138">
                  <c:v>41110</c:v>
                </c:pt>
                <c:pt idx="139">
                  <c:v>41113</c:v>
                </c:pt>
                <c:pt idx="140">
                  <c:v>41114</c:v>
                </c:pt>
                <c:pt idx="141">
                  <c:v>41115</c:v>
                </c:pt>
                <c:pt idx="142">
                  <c:v>41116</c:v>
                </c:pt>
                <c:pt idx="143">
                  <c:v>41117</c:v>
                </c:pt>
                <c:pt idx="144">
                  <c:v>41120</c:v>
                </c:pt>
                <c:pt idx="145">
                  <c:v>41121</c:v>
                </c:pt>
                <c:pt idx="146">
                  <c:v>41122</c:v>
                </c:pt>
                <c:pt idx="147">
                  <c:v>41123</c:v>
                </c:pt>
                <c:pt idx="148">
                  <c:v>41124</c:v>
                </c:pt>
                <c:pt idx="149">
                  <c:v>41127</c:v>
                </c:pt>
                <c:pt idx="150">
                  <c:v>41128</c:v>
                </c:pt>
                <c:pt idx="151">
                  <c:v>41129</c:v>
                </c:pt>
                <c:pt idx="152">
                  <c:v>41130</c:v>
                </c:pt>
                <c:pt idx="153">
                  <c:v>41131</c:v>
                </c:pt>
                <c:pt idx="154">
                  <c:v>41134</c:v>
                </c:pt>
                <c:pt idx="155">
                  <c:v>41135</c:v>
                </c:pt>
                <c:pt idx="156">
                  <c:v>41136</c:v>
                </c:pt>
                <c:pt idx="157">
                  <c:v>41137</c:v>
                </c:pt>
                <c:pt idx="158">
                  <c:v>41138</c:v>
                </c:pt>
                <c:pt idx="159">
                  <c:v>41141</c:v>
                </c:pt>
                <c:pt idx="160">
                  <c:v>41142</c:v>
                </c:pt>
                <c:pt idx="161">
                  <c:v>41143</c:v>
                </c:pt>
                <c:pt idx="162">
                  <c:v>41144</c:v>
                </c:pt>
                <c:pt idx="163">
                  <c:v>41145</c:v>
                </c:pt>
                <c:pt idx="164">
                  <c:v>41148</c:v>
                </c:pt>
                <c:pt idx="165">
                  <c:v>41149</c:v>
                </c:pt>
                <c:pt idx="166">
                  <c:v>41150</c:v>
                </c:pt>
                <c:pt idx="167">
                  <c:v>41151</c:v>
                </c:pt>
                <c:pt idx="168">
                  <c:v>41152</c:v>
                </c:pt>
                <c:pt idx="169">
                  <c:v>41156</c:v>
                </c:pt>
                <c:pt idx="170">
                  <c:v>41157</c:v>
                </c:pt>
                <c:pt idx="171">
                  <c:v>41158</c:v>
                </c:pt>
                <c:pt idx="172">
                  <c:v>41159</c:v>
                </c:pt>
                <c:pt idx="173">
                  <c:v>41162</c:v>
                </c:pt>
                <c:pt idx="174">
                  <c:v>41163</c:v>
                </c:pt>
                <c:pt idx="175">
                  <c:v>41164</c:v>
                </c:pt>
                <c:pt idx="176">
                  <c:v>41165</c:v>
                </c:pt>
                <c:pt idx="177">
                  <c:v>41166</c:v>
                </c:pt>
                <c:pt idx="178">
                  <c:v>41169</c:v>
                </c:pt>
                <c:pt idx="179">
                  <c:v>41170</c:v>
                </c:pt>
                <c:pt idx="180">
                  <c:v>41171</c:v>
                </c:pt>
                <c:pt idx="181">
                  <c:v>41172</c:v>
                </c:pt>
                <c:pt idx="182">
                  <c:v>41173</c:v>
                </c:pt>
                <c:pt idx="183">
                  <c:v>41176</c:v>
                </c:pt>
                <c:pt idx="184">
                  <c:v>41177</c:v>
                </c:pt>
                <c:pt idx="185">
                  <c:v>41178</c:v>
                </c:pt>
                <c:pt idx="186">
                  <c:v>41179</c:v>
                </c:pt>
                <c:pt idx="187">
                  <c:v>41180</c:v>
                </c:pt>
                <c:pt idx="188">
                  <c:v>41183</c:v>
                </c:pt>
                <c:pt idx="189">
                  <c:v>41184</c:v>
                </c:pt>
                <c:pt idx="190">
                  <c:v>41185</c:v>
                </c:pt>
                <c:pt idx="191">
                  <c:v>41186</c:v>
                </c:pt>
                <c:pt idx="192">
                  <c:v>41187</c:v>
                </c:pt>
                <c:pt idx="193">
                  <c:v>41190</c:v>
                </c:pt>
                <c:pt idx="194">
                  <c:v>41191</c:v>
                </c:pt>
                <c:pt idx="195">
                  <c:v>41192</c:v>
                </c:pt>
                <c:pt idx="196">
                  <c:v>41193</c:v>
                </c:pt>
                <c:pt idx="197">
                  <c:v>41194</c:v>
                </c:pt>
                <c:pt idx="198">
                  <c:v>41197</c:v>
                </c:pt>
                <c:pt idx="199">
                  <c:v>41198</c:v>
                </c:pt>
                <c:pt idx="200">
                  <c:v>41199</c:v>
                </c:pt>
                <c:pt idx="201">
                  <c:v>41200</c:v>
                </c:pt>
                <c:pt idx="202">
                  <c:v>41201</c:v>
                </c:pt>
                <c:pt idx="203">
                  <c:v>41204</c:v>
                </c:pt>
                <c:pt idx="204">
                  <c:v>41205</c:v>
                </c:pt>
                <c:pt idx="205">
                  <c:v>41206</c:v>
                </c:pt>
                <c:pt idx="206">
                  <c:v>41207</c:v>
                </c:pt>
                <c:pt idx="207">
                  <c:v>41208</c:v>
                </c:pt>
                <c:pt idx="208">
                  <c:v>41213</c:v>
                </c:pt>
                <c:pt idx="209">
                  <c:v>41214</c:v>
                </c:pt>
                <c:pt idx="210">
                  <c:v>41215</c:v>
                </c:pt>
                <c:pt idx="211">
                  <c:v>41218</c:v>
                </c:pt>
                <c:pt idx="212">
                  <c:v>41219</c:v>
                </c:pt>
                <c:pt idx="213">
                  <c:v>41220</c:v>
                </c:pt>
                <c:pt idx="214">
                  <c:v>41221</c:v>
                </c:pt>
                <c:pt idx="215">
                  <c:v>41222</c:v>
                </c:pt>
                <c:pt idx="216">
                  <c:v>41225</c:v>
                </c:pt>
                <c:pt idx="217">
                  <c:v>41226</c:v>
                </c:pt>
                <c:pt idx="218">
                  <c:v>41227</c:v>
                </c:pt>
                <c:pt idx="219">
                  <c:v>41228</c:v>
                </c:pt>
                <c:pt idx="220">
                  <c:v>41229</c:v>
                </c:pt>
                <c:pt idx="221">
                  <c:v>41232</c:v>
                </c:pt>
                <c:pt idx="222">
                  <c:v>41233</c:v>
                </c:pt>
                <c:pt idx="223">
                  <c:v>41234</c:v>
                </c:pt>
                <c:pt idx="224">
                  <c:v>41236</c:v>
                </c:pt>
                <c:pt idx="225">
                  <c:v>41239</c:v>
                </c:pt>
                <c:pt idx="226">
                  <c:v>41240</c:v>
                </c:pt>
                <c:pt idx="227">
                  <c:v>41241</c:v>
                </c:pt>
                <c:pt idx="228">
                  <c:v>41242</c:v>
                </c:pt>
                <c:pt idx="229">
                  <c:v>41243</c:v>
                </c:pt>
                <c:pt idx="230">
                  <c:v>41246</c:v>
                </c:pt>
                <c:pt idx="231">
                  <c:v>41247</c:v>
                </c:pt>
                <c:pt idx="232">
                  <c:v>41248</c:v>
                </c:pt>
                <c:pt idx="233">
                  <c:v>41249</c:v>
                </c:pt>
                <c:pt idx="234">
                  <c:v>41250</c:v>
                </c:pt>
                <c:pt idx="235">
                  <c:v>41253</c:v>
                </c:pt>
                <c:pt idx="236">
                  <c:v>41254</c:v>
                </c:pt>
                <c:pt idx="237">
                  <c:v>41255</c:v>
                </c:pt>
                <c:pt idx="238">
                  <c:v>41256</c:v>
                </c:pt>
                <c:pt idx="239">
                  <c:v>41257</c:v>
                </c:pt>
                <c:pt idx="240">
                  <c:v>41260</c:v>
                </c:pt>
                <c:pt idx="241">
                  <c:v>41261</c:v>
                </c:pt>
                <c:pt idx="242">
                  <c:v>41262</c:v>
                </c:pt>
                <c:pt idx="243">
                  <c:v>41263</c:v>
                </c:pt>
                <c:pt idx="244">
                  <c:v>41264</c:v>
                </c:pt>
                <c:pt idx="245">
                  <c:v>41267</c:v>
                </c:pt>
                <c:pt idx="246">
                  <c:v>41269</c:v>
                </c:pt>
                <c:pt idx="247">
                  <c:v>41270</c:v>
                </c:pt>
                <c:pt idx="248">
                  <c:v>41271</c:v>
                </c:pt>
                <c:pt idx="249">
                  <c:v>41274</c:v>
                </c:pt>
                <c:pt idx="250">
                  <c:v>41276</c:v>
                </c:pt>
                <c:pt idx="251">
                  <c:v>41277</c:v>
                </c:pt>
                <c:pt idx="252">
                  <c:v>41278</c:v>
                </c:pt>
                <c:pt idx="253">
                  <c:v>41281</c:v>
                </c:pt>
                <c:pt idx="254">
                  <c:v>41282</c:v>
                </c:pt>
                <c:pt idx="255">
                  <c:v>41283</c:v>
                </c:pt>
                <c:pt idx="256">
                  <c:v>41284</c:v>
                </c:pt>
                <c:pt idx="257">
                  <c:v>41285</c:v>
                </c:pt>
                <c:pt idx="258">
                  <c:v>41288</c:v>
                </c:pt>
                <c:pt idx="259">
                  <c:v>41289</c:v>
                </c:pt>
                <c:pt idx="260">
                  <c:v>41290</c:v>
                </c:pt>
                <c:pt idx="261">
                  <c:v>41291</c:v>
                </c:pt>
                <c:pt idx="262">
                  <c:v>41292</c:v>
                </c:pt>
                <c:pt idx="263">
                  <c:v>41296</c:v>
                </c:pt>
                <c:pt idx="264">
                  <c:v>41297</c:v>
                </c:pt>
                <c:pt idx="265">
                  <c:v>41298</c:v>
                </c:pt>
                <c:pt idx="266">
                  <c:v>41299</c:v>
                </c:pt>
                <c:pt idx="267">
                  <c:v>41302</c:v>
                </c:pt>
                <c:pt idx="268">
                  <c:v>41303</c:v>
                </c:pt>
                <c:pt idx="269">
                  <c:v>41304</c:v>
                </c:pt>
                <c:pt idx="270">
                  <c:v>41305</c:v>
                </c:pt>
                <c:pt idx="271">
                  <c:v>41306</c:v>
                </c:pt>
                <c:pt idx="272">
                  <c:v>41309</c:v>
                </c:pt>
                <c:pt idx="273">
                  <c:v>41310</c:v>
                </c:pt>
                <c:pt idx="274">
                  <c:v>41311</c:v>
                </c:pt>
                <c:pt idx="275">
                  <c:v>41312</c:v>
                </c:pt>
                <c:pt idx="276">
                  <c:v>41313</c:v>
                </c:pt>
                <c:pt idx="277">
                  <c:v>41316</c:v>
                </c:pt>
                <c:pt idx="278">
                  <c:v>41317</c:v>
                </c:pt>
                <c:pt idx="279">
                  <c:v>41318</c:v>
                </c:pt>
                <c:pt idx="280">
                  <c:v>41319</c:v>
                </c:pt>
                <c:pt idx="281">
                  <c:v>41320</c:v>
                </c:pt>
                <c:pt idx="282">
                  <c:v>41324</c:v>
                </c:pt>
                <c:pt idx="283">
                  <c:v>41325</c:v>
                </c:pt>
                <c:pt idx="284">
                  <c:v>41326</c:v>
                </c:pt>
                <c:pt idx="285">
                  <c:v>41327</c:v>
                </c:pt>
                <c:pt idx="286">
                  <c:v>41330</c:v>
                </c:pt>
                <c:pt idx="287">
                  <c:v>41331</c:v>
                </c:pt>
                <c:pt idx="288">
                  <c:v>41332</c:v>
                </c:pt>
                <c:pt idx="289">
                  <c:v>41333</c:v>
                </c:pt>
                <c:pt idx="290">
                  <c:v>41334</c:v>
                </c:pt>
                <c:pt idx="291">
                  <c:v>41337</c:v>
                </c:pt>
                <c:pt idx="292">
                  <c:v>41338</c:v>
                </c:pt>
                <c:pt idx="293">
                  <c:v>41339</c:v>
                </c:pt>
                <c:pt idx="294">
                  <c:v>41340</c:v>
                </c:pt>
                <c:pt idx="295">
                  <c:v>41341</c:v>
                </c:pt>
                <c:pt idx="296">
                  <c:v>41344</c:v>
                </c:pt>
                <c:pt idx="297">
                  <c:v>41345</c:v>
                </c:pt>
                <c:pt idx="298">
                  <c:v>41346</c:v>
                </c:pt>
                <c:pt idx="299">
                  <c:v>41347</c:v>
                </c:pt>
                <c:pt idx="300">
                  <c:v>41348</c:v>
                </c:pt>
                <c:pt idx="301">
                  <c:v>41351</c:v>
                </c:pt>
                <c:pt idx="302">
                  <c:v>41352</c:v>
                </c:pt>
                <c:pt idx="303">
                  <c:v>41353</c:v>
                </c:pt>
                <c:pt idx="304">
                  <c:v>41354</c:v>
                </c:pt>
                <c:pt idx="305">
                  <c:v>41355</c:v>
                </c:pt>
                <c:pt idx="306">
                  <c:v>41358</c:v>
                </c:pt>
                <c:pt idx="307">
                  <c:v>41359</c:v>
                </c:pt>
                <c:pt idx="308">
                  <c:v>41360</c:v>
                </c:pt>
                <c:pt idx="309">
                  <c:v>41361</c:v>
                </c:pt>
                <c:pt idx="310">
                  <c:v>41365</c:v>
                </c:pt>
                <c:pt idx="311">
                  <c:v>41366</c:v>
                </c:pt>
                <c:pt idx="312">
                  <c:v>41367</c:v>
                </c:pt>
                <c:pt idx="313">
                  <c:v>41368</c:v>
                </c:pt>
                <c:pt idx="314">
                  <c:v>41369</c:v>
                </c:pt>
                <c:pt idx="315">
                  <c:v>41372</c:v>
                </c:pt>
                <c:pt idx="316">
                  <c:v>41373</c:v>
                </c:pt>
                <c:pt idx="317">
                  <c:v>41374</c:v>
                </c:pt>
                <c:pt idx="318">
                  <c:v>41375</c:v>
                </c:pt>
                <c:pt idx="319">
                  <c:v>41376</c:v>
                </c:pt>
                <c:pt idx="320">
                  <c:v>41379</c:v>
                </c:pt>
                <c:pt idx="321">
                  <c:v>41380</c:v>
                </c:pt>
                <c:pt idx="322">
                  <c:v>41381</c:v>
                </c:pt>
                <c:pt idx="323">
                  <c:v>41382</c:v>
                </c:pt>
                <c:pt idx="324">
                  <c:v>41383</c:v>
                </c:pt>
                <c:pt idx="325">
                  <c:v>41386</c:v>
                </c:pt>
                <c:pt idx="326">
                  <c:v>41387</c:v>
                </c:pt>
                <c:pt idx="327">
                  <c:v>41388</c:v>
                </c:pt>
                <c:pt idx="328">
                  <c:v>41389</c:v>
                </c:pt>
                <c:pt idx="329">
                  <c:v>41390</c:v>
                </c:pt>
                <c:pt idx="330">
                  <c:v>41393</c:v>
                </c:pt>
                <c:pt idx="331">
                  <c:v>41394</c:v>
                </c:pt>
                <c:pt idx="332">
                  <c:v>41395</c:v>
                </c:pt>
                <c:pt idx="333">
                  <c:v>41396</c:v>
                </c:pt>
                <c:pt idx="334">
                  <c:v>41397</c:v>
                </c:pt>
                <c:pt idx="335">
                  <c:v>41400</c:v>
                </c:pt>
                <c:pt idx="336">
                  <c:v>41401</c:v>
                </c:pt>
                <c:pt idx="337">
                  <c:v>41402</c:v>
                </c:pt>
                <c:pt idx="338">
                  <c:v>41403</c:v>
                </c:pt>
                <c:pt idx="339">
                  <c:v>41404</c:v>
                </c:pt>
                <c:pt idx="340">
                  <c:v>41407</c:v>
                </c:pt>
                <c:pt idx="341">
                  <c:v>41408</c:v>
                </c:pt>
                <c:pt idx="342">
                  <c:v>41409</c:v>
                </c:pt>
                <c:pt idx="343">
                  <c:v>41410</c:v>
                </c:pt>
                <c:pt idx="344">
                  <c:v>41411</c:v>
                </c:pt>
                <c:pt idx="345">
                  <c:v>41414</c:v>
                </c:pt>
                <c:pt idx="346">
                  <c:v>41415</c:v>
                </c:pt>
                <c:pt idx="347">
                  <c:v>41416</c:v>
                </c:pt>
                <c:pt idx="348">
                  <c:v>41417</c:v>
                </c:pt>
                <c:pt idx="349">
                  <c:v>41418</c:v>
                </c:pt>
                <c:pt idx="350">
                  <c:v>41422</c:v>
                </c:pt>
                <c:pt idx="351">
                  <c:v>41423</c:v>
                </c:pt>
                <c:pt idx="352">
                  <c:v>41424</c:v>
                </c:pt>
                <c:pt idx="353">
                  <c:v>41425</c:v>
                </c:pt>
                <c:pt idx="354">
                  <c:v>41428</c:v>
                </c:pt>
                <c:pt idx="355">
                  <c:v>41429</c:v>
                </c:pt>
                <c:pt idx="356">
                  <c:v>41430</c:v>
                </c:pt>
                <c:pt idx="357">
                  <c:v>41431</c:v>
                </c:pt>
                <c:pt idx="358">
                  <c:v>41432</c:v>
                </c:pt>
                <c:pt idx="359">
                  <c:v>41435</c:v>
                </c:pt>
                <c:pt idx="360">
                  <c:v>41436</c:v>
                </c:pt>
                <c:pt idx="361">
                  <c:v>41437</c:v>
                </c:pt>
                <c:pt idx="362">
                  <c:v>41438</c:v>
                </c:pt>
                <c:pt idx="363">
                  <c:v>41439</c:v>
                </c:pt>
                <c:pt idx="364">
                  <c:v>41442</c:v>
                </c:pt>
                <c:pt idx="365">
                  <c:v>41443</c:v>
                </c:pt>
                <c:pt idx="366">
                  <c:v>41444</c:v>
                </c:pt>
                <c:pt idx="367">
                  <c:v>41445</c:v>
                </c:pt>
                <c:pt idx="368">
                  <c:v>41446</c:v>
                </c:pt>
                <c:pt idx="369">
                  <c:v>41449</c:v>
                </c:pt>
                <c:pt idx="370">
                  <c:v>41450</c:v>
                </c:pt>
                <c:pt idx="371">
                  <c:v>41451</c:v>
                </c:pt>
                <c:pt idx="372">
                  <c:v>41452</c:v>
                </c:pt>
                <c:pt idx="373">
                  <c:v>41453</c:v>
                </c:pt>
                <c:pt idx="374">
                  <c:v>41456</c:v>
                </c:pt>
                <c:pt idx="375">
                  <c:v>41457</c:v>
                </c:pt>
                <c:pt idx="376">
                  <c:v>41458</c:v>
                </c:pt>
                <c:pt idx="377">
                  <c:v>41460</c:v>
                </c:pt>
                <c:pt idx="378">
                  <c:v>41463</c:v>
                </c:pt>
                <c:pt idx="379">
                  <c:v>41464</c:v>
                </c:pt>
                <c:pt idx="380">
                  <c:v>41465</c:v>
                </c:pt>
                <c:pt idx="381">
                  <c:v>41466</c:v>
                </c:pt>
                <c:pt idx="382">
                  <c:v>41467</c:v>
                </c:pt>
                <c:pt idx="383">
                  <c:v>41470</c:v>
                </c:pt>
                <c:pt idx="384">
                  <c:v>41471</c:v>
                </c:pt>
                <c:pt idx="385">
                  <c:v>41472</c:v>
                </c:pt>
                <c:pt idx="386">
                  <c:v>41473</c:v>
                </c:pt>
                <c:pt idx="387">
                  <c:v>41474</c:v>
                </c:pt>
                <c:pt idx="388">
                  <c:v>41477</c:v>
                </c:pt>
                <c:pt idx="389">
                  <c:v>41478</c:v>
                </c:pt>
                <c:pt idx="390">
                  <c:v>41479</c:v>
                </c:pt>
                <c:pt idx="391">
                  <c:v>41480</c:v>
                </c:pt>
                <c:pt idx="392">
                  <c:v>41481</c:v>
                </c:pt>
                <c:pt idx="393">
                  <c:v>41484</c:v>
                </c:pt>
                <c:pt idx="394">
                  <c:v>41485</c:v>
                </c:pt>
                <c:pt idx="395">
                  <c:v>41486</c:v>
                </c:pt>
                <c:pt idx="396">
                  <c:v>41487</c:v>
                </c:pt>
                <c:pt idx="397">
                  <c:v>41488</c:v>
                </c:pt>
                <c:pt idx="398">
                  <c:v>41491</c:v>
                </c:pt>
                <c:pt idx="399">
                  <c:v>41492</c:v>
                </c:pt>
                <c:pt idx="400">
                  <c:v>41493</c:v>
                </c:pt>
                <c:pt idx="401">
                  <c:v>41494</c:v>
                </c:pt>
                <c:pt idx="402">
                  <c:v>41495</c:v>
                </c:pt>
                <c:pt idx="403">
                  <c:v>41498</c:v>
                </c:pt>
                <c:pt idx="404">
                  <c:v>41499</c:v>
                </c:pt>
                <c:pt idx="405">
                  <c:v>41500</c:v>
                </c:pt>
                <c:pt idx="406">
                  <c:v>41501</c:v>
                </c:pt>
                <c:pt idx="407">
                  <c:v>41502</c:v>
                </c:pt>
                <c:pt idx="408">
                  <c:v>41505</c:v>
                </c:pt>
                <c:pt idx="409">
                  <c:v>41506</c:v>
                </c:pt>
                <c:pt idx="410">
                  <c:v>41507</c:v>
                </c:pt>
                <c:pt idx="411">
                  <c:v>41508</c:v>
                </c:pt>
                <c:pt idx="412">
                  <c:v>41509</c:v>
                </c:pt>
                <c:pt idx="413">
                  <c:v>41512</c:v>
                </c:pt>
                <c:pt idx="414">
                  <c:v>41513</c:v>
                </c:pt>
                <c:pt idx="415">
                  <c:v>41514</c:v>
                </c:pt>
                <c:pt idx="416">
                  <c:v>41515</c:v>
                </c:pt>
                <c:pt idx="417">
                  <c:v>41516</c:v>
                </c:pt>
                <c:pt idx="418">
                  <c:v>41520</c:v>
                </c:pt>
                <c:pt idx="419">
                  <c:v>41521</c:v>
                </c:pt>
                <c:pt idx="420">
                  <c:v>41522</c:v>
                </c:pt>
                <c:pt idx="421">
                  <c:v>41523</c:v>
                </c:pt>
                <c:pt idx="422">
                  <c:v>41526</c:v>
                </c:pt>
                <c:pt idx="423">
                  <c:v>41527</c:v>
                </c:pt>
                <c:pt idx="424">
                  <c:v>41528</c:v>
                </c:pt>
                <c:pt idx="425">
                  <c:v>41529</c:v>
                </c:pt>
                <c:pt idx="426">
                  <c:v>41530</c:v>
                </c:pt>
                <c:pt idx="427">
                  <c:v>41533</c:v>
                </c:pt>
                <c:pt idx="428">
                  <c:v>41534</c:v>
                </c:pt>
                <c:pt idx="429">
                  <c:v>41535</c:v>
                </c:pt>
                <c:pt idx="430">
                  <c:v>41536</c:v>
                </c:pt>
                <c:pt idx="431">
                  <c:v>41537</c:v>
                </c:pt>
                <c:pt idx="432">
                  <c:v>41540</c:v>
                </c:pt>
                <c:pt idx="433">
                  <c:v>41541</c:v>
                </c:pt>
                <c:pt idx="434">
                  <c:v>41542</c:v>
                </c:pt>
                <c:pt idx="435">
                  <c:v>41543</c:v>
                </c:pt>
                <c:pt idx="436">
                  <c:v>41544</c:v>
                </c:pt>
                <c:pt idx="437">
                  <c:v>41547</c:v>
                </c:pt>
                <c:pt idx="438">
                  <c:v>41548</c:v>
                </c:pt>
                <c:pt idx="439">
                  <c:v>41549</c:v>
                </c:pt>
                <c:pt idx="440">
                  <c:v>41550</c:v>
                </c:pt>
                <c:pt idx="441">
                  <c:v>41551</c:v>
                </c:pt>
                <c:pt idx="442">
                  <c:v>41554</c:v>
                </c:pt>
                <c:pt idx="443">
                  <c:v>41555</c:v>
                </c:pt>
                <c:pt idx="444">
                  <c:v>41556</c:v>
                </c:pt>
                <c:pt idx="445">
                  <c:v>41557</c:v>
                </c:pt>
                <c:pt idx="446">
                  <c:v>41558</c:v>
                </c:pt>
                <c:pt idx="447">
                  <c:v>41561</c:v>
                </c:pt>
                <c:pt idx="448">
                  <c:v>41562</c:v>
                </c:pt>
                <c:pt idx="449">
                  <c:v>41563</c:v>
                </c:pt>
                <c:pt idx="450">
                  <c:v>41564</c:v>
                </c:pt>
                <c:pt idx="451">
                  <c:v>41565</c:v>
                </c:pt>
                <c:pt idx="452">
                  <c:v>41568</c:v>
                </c:pt>
                <c:pt idx="453">
                  <c:v>41569</c:v>
                </c:pt>
                <c:pt idx="454">
                  <c:v>41570</c:v>
                </c:pt>
                <c:pt idx="455">
                  <c:v>41571</c:v>
                </c:pt>
                <c:pt idx="456">
                  <c:v>41572</c:v>
                </c:pt>
                <c:pt idx="457">
                  <c:v>41575</c:v>
                </c:pt>
                <c:pt idx="458">
                  <c:v>41576</c:v>
                </c:pt>
                <c:pt idx="459">
                  <c:v>41577</c:v>
                </c:pt>
                <c:pt idx="460">
                  <c:v>41578</c:v>
                </c:pt>
                <c:pt idx="461">
                  <c:v>41579</c:v>
                </c:pt>
                <c:pt idx="462">
                  <c:v>41582</c:v>
                </c:pt>
                <c:pt idx="463">
                  <c:v>41583</c:v>
                </c:pt>
                <c:pt idx="464">
                  <c:v>41584</c:v>
                </c:pt>
                <c:pt idx="465">
                  <c:v>41585</c:v>
                </c:pt>
                <c:pt idx="466">
                  <c:v>41586</c:v>
                </c:pt>
                <c:pt idx="467">
                  <c:v>41589</c:v>
                </c:pt>
                <c:pt idx="468">
                  <c:v>41590</c:v>
                </c:pt>
                <c:pt idx="469">
                  <c:v>41591</c:v>
                </c:pt>
                <c:pt idx="470">
                  <c:v>41592</c:v>
                </c:pt>
                <c:pt idx="471">
                  <c:v>41593</c:v>
                </c:pt>
                <c:pt idx="472">
                  <c:v>41596</c:v>
                </c:pt>
                <c:pt idx="473">
                  <c:v>41597</c:v>
                </c:pt>
                <c:pt idx="474">
                  <c:v>41598</c:v>
                </c:pt>
                <c:pt idx="475">
                  <c:v>41599</c:v>
                </c:pt>
                <c:pt idx="476">
                  <c:v>41600</c:v>
                </c:pt>
                <c:pt idx="477">
                  <c:v>41603</c:v>
                </c:pt>
                <c:pt idx="478">
                  <c:v>41604</c:v>
                </c:pt>
                <c:pt idx="479">
                  <c:v>41605</c:v>
                </c:pt>
                <c:pt idx="480">
                  <c:v>41607</c:v>
                </c:pt>
                <c:pt idx="481">
                  <c:v>41610</c:v>
                </c:pt>
                <c:pt idx="482">
                  <c:v>41611</c:v>
                </c:pt>
                <c:pt idx="483">
                  <c:v>41612</c:v>
                </c:pt>
                <c:pt idx="484">
                  <c:v>41613</c:v>
                </c:pt>
                <c:pt idx="485">
                  <c:v>41614</c:v>
                </c:pt>
                <c:pt idx="486">
                  <c:v>41617</c:v>
                </c:pt>
                <c:pt idx="487">
                  <c:v>41618</c:v>
                </c:pt>
                <c:pt idx="488">
                  <c:v>41619</c:v>
                </c:pt>
                <c:pt idx="489">
                  <c:v>41620</c:v>
                </c:pt>
                <c:pt idx="490">
                  <c:v>41621</c:v>
                </c:pt>
                <c:pt idx="491">
                  <c:v>41624</c:v>
                </c:pt>
                <c:pt idx="492">
                  <c:v>41625</c:v>
                </c:pt>
                <c:pt idx="493">
                  <c:v>41626</c:v>
                </c:pt>
                <c:pt idx="494">
                  <c:v>41627</c:v>
                </c:pt>
                <c:pt idx="495">
                  <c:v>41628</c:v>
                </c:pt>
                <c:pt idx="496">
                  <c:v>41631</c:v>
                </c:pt>
                <c:pt idx="497">
                  <c:v>41632</c:v>
                </c:pt>
                <c:pt idx="498">
                  <c:v>41634</c:v>
                </c:pt>
                <c:pt idx="499">
                  <c:v>41635</c:v>
                </c:pt>
                <c:pt idx="500">
                  <c:v>41638</c:v>
                </c:pt>
                <c:pt idx="501">
                  <c:v>41639</c:v>
                </c:pt>
                <c:pt idx="502">
                  <c:v>41641</c:v>
                </c:pt>
                <c:pt idx="503">
                  <c:v>41642</c:v>
                </c:pt>
                <c:pt idx="504">
                  <c:v>41645</c:v>
                </c:pt>
                <c:pt idx="505">
                  <c:v>41646</c:v>
                </c:pt>
                <c:pt idx="506">
                  <c:v>41647</c:v>
                </c:pt>
                <c:pt idx="507">
                  <c:v>41648</c:v>
                </c:pt>
                <c:pt idx="508">
                  <c:v>41649</c:v>
                </c:pt>
                <c:pt idx="509">
                  <c:v>41652</c:v>
                </c:pt>
                <c:pt idx="510">
                  <c:v>41653</c:v>
                </c:pt>
                <c:pt idx="511">
                  <c:v>41654</c:v>
                </c:pt>
                <c:pt idx="512">
                  <c:v>41655</c:v>
                </c:pt>
                <c:pt idx="513">
                  <c:v>41656</c:v>
                </c:pt>
                <c:pt idx="514">
                  <c:v>41660</c:v>
                </c:pt>
                <c:pt idx="515">
                  <c:v>41661</c:v>
                </c:pt>
                <c:pt idx="516">
                  <c:v>41662</c:v>
                </c:pt>
                <c:pt idx="517">
                  <c:v>41663</c:v>
                </c:pt>
                <c:pt idx="518">
                  <c:v>41666</c:v>
                </c:pt>
                <c:pt idx="519">
                  <c:v>41667</c:v>
                </c:pt>
                <c:pt idx="520">
                  <c:v>41668</c:v>
                </c:pt>
                <c:pt idx="521">
                  <c:v>41669</c:v>
                </c:pt>
                <c:pt idx="522">
                  <c:v>41670</c:v>
                </c:pt>
                <c:pt idx="523">
                  <c:v>41673</c:v>
                </c:pt>
                <c:pt idx="524">
                  <c:v>41674</c:v>
                </c:pt>
                <c:pt idx="525">
                  <c:v>41675</c:v>
                </c:pt>
                <c:pt idx="526">
                  <c:v>41676</c:v>
                </c:pt>
                <c:pt idx="527">
                  <c:v>41677</c:v>
                </c:pt>
                <c:pt idx="528">
                  <c:v>41680</c:v>
                </c:pt>
                <c:pt idx="529">
                  <c:v>41681</c:v>
                </c:pt>
                <c:pt idx="530">
                  <c:v>41682</c:v>
                </c:pt>
                <c:pt idx="531">
                  <c:v>41683</c:v>
                </c:pt>
                <c:pt idx="532">
                  <c:v>41684</c:v>
                </c:pt>
                <c:pt idx="533">
                  <c:v>41688</c:v>
                </c:pt>
                <c:pt idx="534">
                  <c:v>41689</c:v>
                </c:pt>
                <c:pt idx="535">
                  <c:v>41690</c:v>
                </c:pt>
                <c:pt idx="536">
                  <c:v>41691</c:v>
                </c:pt>
                <c:pt idx="537">
                  <c:v>41694</c:v>
                </c:pt>
                <c:pt idx="538">
                  <c:v>41695</c:v>
                </c:pt>
                <c:pt idx="539">
                  <c:v>41696</c:v>
                </c:pt>
                <c:pt idx="540">
                  <c:v>41697</c:v>
                </c:pt>
                <c:pt idx="541">
                  <c:v>41698</c:v>
                </c:pt>
                <c:pt idx="542">
                  <c:v>41701</c:v>
                </c:pt>
                <c:pt idx="543">
                  <c:v>41702</c:v>
                </c:pt>
                <c:pt idx="544">
                  <c:v>41703</c:v>
                </c:pt>
                <c:pt idx="545">
                  <c:v>41704</c:v>
                </c:pt>
                <c:pt idx="546">
                  <c:v>41705</c:v>
                </c:pt>
                <c:pt idx="547">
                  <c:v>41708</c:v>
                </c:pt>
                <c:pt idx="548">
                  <c:v>41709</c:v>
                </c:pt>
                <c:pt idx="549">
                  <c:v>41710</c:v>
                </c:pt>
                <c:pt idx="550">
                  <c:v>41711</c:v>
                </c:pt>
                <c:pt idx="551">
                  <c:v>41712</c:v>
                </c:pt>
                <c:pt idx="552">
                  <c:v>41715</c:v>
                </c:pt>
                <c:pt idx="553">
                  <c:v>41716</c:v>
                </c:pt>
                <c:pt idx="554">
                  <c:v>41717</c:v>
                </c:pt>
                <c:pt idx="555">
                  <c:v>41718</c:v>
                </c:pt>
                <c:pt idx="556">
                  <c:v>41719</c:v>
                </c:pt>
                <c:pt idx="557">
                  <c:v>41722</c:v>
                </c:pt>
                <c:pt idx="558">
                  <c:v>41723</c:v>
                </c:pt>
                <c:pt idx="559">
                  <c:v>41724</c:v>
                </c:pt>
                <c:pt idx="560">
                  <c:v>41725</c:v>
                </c:pt>
                <c:pt idx="561">
                  <c:v>41726</c:v>
                </c:pt>
                <c:pt idx="562">
                  <c:v>41729</c:v>
                </c:pt>
                <c:pt idx="563">
                  <c:v>41730</c:v>
                </c:pt>
                <c:pt idx="564">
                  <c:v>41731</c:v>
                </c:pt>
                <c:pt idx="565">
                  <c:v>41732</c:v>
                </c:pt>
                <c:pt idx="566">
                  <c:v>41733</c:v>
                </c:pt>
                <c:pt idx="567">
                  <c:v>41736</c:v>
                </c:pt>
                <c:pt idx="568">
                  <c:v>41737</c:v>
                </c:pt>
                <c:pt idx="569">
                  <c:v>41738</c:v>
                </c:pt>
                <c:pt idx="570">
                  <c:v>41739</c:v>
                </c:pt>
                <c:pt idx="571">
                  <c:v>41740</c:v>
                </c:pt>
                <c:pt idx="572">
                  <c:v>41743</c:v>
                </c:pt>
                <c:pt idx="573">
                  <c:v>41744</c:v>
                </c:pt>
                <c:pt idx="574">
                  <c:v>41745</c:v>
                </c:pt>
                <c:pt idx="575">
                  <c:v>41746</c:v>
                </c:pt>
                <c:pt idx="576">
                  <c:v>41750</c:v>
                </c:pt>
                <c:pt idx="577">
                  <c:v>41751</c:v>
                </c:pt>
                <c:pt idx="578">
                  <c:v>41752</c:v>
                </c:pt>
                <c:pt idx="579">
                  <c:v>41753</c:v>
                </c:pt>
                <c:pt idx="580">
                  <c:v>41754</c:v>
                </c:pt>
                <c:pt idx="581">
                  <c:v>41757</c:v>
                </c:pt>
                <c:pt idx="582">
                  <c:v>41758</c:v>
                </c:pt>
                <c:pt idx="583">
                  <c:v>41759</c:v>
                </c:pt>
                <c:pt idx="584">
                  <c:v>41760</c:v>
                </c:pt>
                <c:pt idx="585">
                  <c:v>41761</c:v>
                </c:pt>
                <c:pt idx="586">
                  <c:v>41764</c:v>
                </c:pt>
                <c:pt idx="587">
                  <c:v>41765</c:v>
                </c:pt>
                <c:pt idx="588">
                  <c:v>41766</c:v>
                </c:pt>
                <c:pt idx="589">
                  <c:v>41767</c:v>
                </c:pt>
                <c:pt idx="590">
                  <c:v>41768</c:v>
                </c:pt>
                <c:pt idx="591">
                  <c:v>41771</c:v>
                </c:pt>
                <c:pt idx="592">
                  <c:v>41772</c:v>
                </c:pt>
                <c:pt idx="593">
                  <c:v>41773</c:v>
                </c:pt>
                <c:pt idx="594">
                  <c:v>41774</c:v>
                </c:pt>
                <c:pt idx="595">
                  <c:v>41775</c:v>
                </c:pt>
                <c:pt idx="596">
                  <c:v>41778</c:v>
                </c:pt>
                <c:pt idx="597">
                  <c:v>41779</c:v>
                </c:pt>
                <c:pt idx="598">
                  <c:v>41780</c:v>
                </c:pt>
                <c:pt idx="599">
                  <c:v>41781</c:v>
                </c:pt>
                <c:pt idx="600">
                  <c:v>41782</c:v>
                </c:pt>
                <c:pt idx="601">
                  <c:v>41786</c:v>
                </c:pt>
                <c:pt idx="602">
                  <c:v>41787</c:v>
                </c:pt>
                <c:pt idx="603">
                  <c:v>41788</c:v>
                </c:pt>
                <c:pt idx="604">
                  <c:v>41789</c:v>
                </c:pt>
                <c:pt idx="605">
                  <c:v>41792</c:v>
                </c:pt>
                <c:pt idx="606">
                  <c:v>41793</c:v>
                </c:pt>
                <c:pt idx="607">
                  <c:v>41794</c:v>
                </c:pt>
                <c:pt idx="608">
                  <c:v>41795</c:v>
                </c:pt>
                <c:pt idx="609">
                  <c:v>41796</c:v>
                </c:pt>
                <c:pt idx="610">
                  <c:v>41799</c:v>
                </c:pt>
                <c:pt idx="611">
                  <c:v>41800</c:v>
                </c:pt>
                <c:pt idx="612">
                  <c:v>41801</c:v>
                </c:pt>
                <c:pt idx="613">
                  <c:v>41802</c:v>
                </c:pt>
                <c:pt idx="614">
                  <c:v>41803</c:v>
                </c:pt>
                <c:pt idx="615">
                  <c:v>41806</c:v>
                </c:pt>
                <c:pt idx="616">
                  <c:v>41807</c:v>
                </c:pt>
                <c:pt idx="617">
                  <c:v>41808</c:v>
                </c:pt>
                <c:pt idx="618">
                  <c:v>41809</c:v>
                </c:pt>
                <c:pt idx="619">
                  <c:v>41810</c:v>
                </c:pt>
                <c:pt idx="620">
                  <c:v>41813</c:v>
                </c:pt>
                <c:pt idx="621">
                  <c:v>41814</c:v>
                </c:pt>
                <c:pt idx="622">
                  <c:v>41815</c:v>
                </c:pt>
                <c:pt idx="623">
                  <c:v>41816</c:v>
                </c:pt>
                <c:pt idx="624">
                  <c:v>41817</c:v>
                </c:pt>
                <c:pt idx="625">
                  <c:v>41820</c:v>
                </c:pt>
                <c:pt idx="626">
                  <c:v>41821</c:v>
                </c:pt>
                <c:pt idx="627">
                  <c:v>41822</c:v>
                </c:pt>
                <c:pt idx="628">
                  <c:v>41823</c:v>
                </c:pt>
                <c:pt idx="629">
                  <c:v>41827</c:v>
                </c:pt>
                <c:pt idx="630">
                  <c:v>41828</c:v>
                </c:pt>
                <c:pt idx="631">
                  <c:v>41829</c:v>
                </c:pt>
                <c:pt idx="632">
                  <c:v>41830</c:v>
                </c:pt>
                <c:pt idx="633">
                  <c:v>41831</c:v>
                </c:pt>
                <c:pt idx="634">
                  <c:v>41834</c:v>
                </c:pt>
                <c:pt idx="635">
                  <c:v>41835</c:v>
                </c:pt>
                <c:pt idx="636">
                  <c:v>41836</c:v>
                </c:pt>
                <c:pt idx="637">
                  <c:v>41837</c:v>
                </c:pt>
                <c:pt idx="638">
                  <c:v>41838</c:v>
                </c:pt>
                <c:pt idx="639">
                  <c:v>41841</c:v>
                </c:pt>
                <c:pt idx="640">
                  <c:v>41842</c:v>
                </c:pt>
                <c:pt idx="641">
                  <c:v>41843</c:v>
                </c:pt>
                <c:pt idx="642">
                  <c:v>41844</c:v>
                </c:pt>
                <c:pt idx="643">
                  <c:v>41845</c:v>
                </c:pt>
                <c:pt idx="644">
                  <c:v>41848</c:v>
                </c:pt>
                <c:pt idx="645">
                  <c:v>41849</c:v>
                </c:pt>
                <c:pt idx="646">
                  <c:v>41850</c:v>
                </c:pt>
                <c:pt idx="647">
                  <c:v>41851</c:v>
                </c:pt>
                <c:pt idx="648">
                  <c:v>41852</c:v>
                </c:pt>
                <c:pt idx="649">
                  <c:v>41855</c:v>
                </c:pt>
                <c:pt idx="650">
                  <c:v>41856</c:v>
                </c:pt>
                <c:pt idx="651">
                  <c:v>41857</c:v>
                </c:pt>
                <c:pt idx="652">
                  <c:v>41858</c:v>
                </c:pt>
                <c:pt idx="653">
                  <c:v>41859</c:v>
                </c:pt>
                <c:pt idx="654">
                  <c:v>41862</c:v>
                </c:pt>
                <c:pt idx="655">
                  <c:v>41863</c:v>
                </c:pt>
                <c:pt idx="656">
                  <c:v>41864</c:v>
                </c:pt>
                <c:pt idx="657">
                  <c:v>41865</c:v>
                </c:pt>
                <c:pt idx="658">
                  <c:v>41866</c:v>
                </c:pt>
                <c:pt idx="659">
                  <c:v>41869</c:v>
                </c:pt>
                <c:pt idx="660">
                  <c:v>41870</c:v>
                </c:pt>
                <c:pt idx="661">
                  <c:v>41871</c:v>
                </c:pt>
                <c:pt idx="662">
                  <c:v>41872</c:v>
                </c:pt>
                <c:pt idx="663">
                  <c:v>41873</c:v>
                </c:pt>
                <c:pt idx="664">
                  <c:v>41876</c:v>
                </c:pt>
                <c:pt idx="665">
                  <c:v>41877</c:v>
                </c:pt>
                <c:pt idx="666">
                  <c:v>41878</c:v>
                </c:pt>
                <c:pt idx="667">
                  <c:v>41879</c:v>
                </c:pt>
                <c:pt idx="668">
                  <c:v>41880</c:v>
                </c:pt>
                <c:pt idx="669">
                  <c:v>41884</c:v>
                </c:pt>
                <c:pt idx="670">
                  <c:v>41885</c:v>
                </c:pt>
                <c:pt idx="671">
                  <c:v>41886</c:v>
                </c:pt>
                <c:pt idx="672">
                  <c:v>41887</c:v>
                </c:pt>
                <c:pt idx="673">
                  <c:v>41890</c:v>
                </c:pt>
                <c:pt idx="674">
                  <c:v>41891</c:v>
                </c:pt>
                <c:pt idx="675">
                  <c:v>41892</c:v>
                </c:pt>
                <c:pt idx="676">
                  <c:v>41893</c:v>
                </c:pt>
                <c:pt idx="677">
                  <c:v>41894</c:v>
                </c:pt>
                <c:pt idx="678">
                  <c:v>41897</c:v>
                </c:pt>
                <c:pt idx="679">
                  <c:v>41898</c:v>
                </c:pt>
                <c:pt idx="680">
                  <c:v>41899</c:v>
                </c:pt>
                <c:pt idx="681">
                  <c:v>41900</c:v>
                </c:pt>
                <c:pt idx="682">
                  <c:v>41901</c:v>
                </c:pt>
                <c:pt idx="683">
                  <c:v>41904</c:v>
                </c:pt>
                <c:pt idx="684">
                  <c:v>41905</c:v>
                </c:pt>
                <c:pt idx="685">
                  <c:v>41906</c:v>
                </c:pt>
                <c:pt idx="686">
                  <c:v>41907</c:v>
                </c:pt>
                <c:pt idx="687">
                  <c:v>41908</c:v>
                </c:pt>
                <c:pt idx="688">
                  <c:v>41911</c:v>
                </c:pt>
                <c:pt idx="689">
                  <c:v>41912</c:v>
                </c:pt>
                <c:pt idx="690">
                  <c:v>41913</c:v>
                </c:pt>
                <c:pt idx="691">
                  <c:v>41914</c:v>
                </c:pt>
                <c:pt idx="692">
                  <c:v>41915</c:v>
                </c:pt>
                <c:pt idx="693">
                  <c:v>41918</c:v>
                </c:pt>
                <c:pt idx="694">
                  <c:v>41919</c:v>
                </c:pt>
                <c:pt idx="695">
                  <c:v>41920</c:v>
                </c:pt>
                <c:pt idx="696">
                  <c:v>41921</c:v>
                </c:pt>
                <c:pt idx="697">
                  <c:v>41922</c:v>
                </c:pt>
                <c:pt idx="698">
                  <c:v>41925</c:v>
                </c:pt>
                <c:pt idx="699">
                  <c:v>41926</c:v>
                </c:pt>
                <c:pt idx="700">
                  <c:v>41927</c:v>
                </c:pt>
                <c:pt idx="701">
                  <c:v>41928</c:v>
                </c:pt>
                <c:pt idx="702">
                  <c:v>41929</c:v>
                </c:pt>
                <c:pt idx="703">
                  <c:v>41932</c:v>
                </c:pt>
                <c:pt idx="704">
                  <c:v>41933</c:v>
                </c:pt>
                <c:pt idx="705">
                  <c:v>41934</c:v>
                </c:pt>
                <c:pt idx="706">
                  <c:v>41935</c:v>
                </c:pt>
                <c:pt idx="707">
                  <c:v>41936</c:v>
                </c:pt>
                <c:pt idx="708">
                  <c:v>41939</c:v>
                </c:pt>
                <c:pt idx="709">
                  <c:v>41940</c:v>
                </c:pt>
                <c:pt idx="710">
                  <c:v>41941</c:v>
                </c:pt>
                <c:pt idx="711">
                  <c:v>41942</c:v>
                </c:pt>
                <c:pt idx="712">
                  <c:v>41943</c:v>
                </c:pt>
                <c:pt idx="713">
                  <c:v>41946</c:v>
                </c:pt>
                <c:pt idx="714">
                  <c:v>41947</c:v>
                </c:pt>
                <c:pt idx="715">
                  <c:v>41948</c:v>
                </c:pt>
                <c:pt idx="716">
                  <c:v>41949</c:v>
                </c:pt>
                <c:pt idx="717">
                  <c:v>41950</c:v>
                </c:pt>
                <c:pt idx="718">
                  <c:v>41953</c:v>
                </c:pt>
                <c:pt idx="719">
                  <c:v>41954</c:v>
                </c:pt>
                <c:pt idx="720">
                  <c:v>41955</c:v>
                </c:pt>
                <c:pt idx="721">
                  <c:v>41956</c:v>
                </c:pt>
                <c:pt idx="722">
                  <c:v>41957</c:v>
                </c:pt>
                <c:pt idx="723">
                  <c:v>41960</c:v>
                </c:pt>
                <c:pt idx="724">
                  <c:v>41961</c:v>
                </c:pt>
                <c:pt idx="725">
                  <c:v>41962</c:v>
                </c:pt>
                <c:pt idx="726">
                  <c:v>41963</c:v>
                </c:pt>
                <c:pt idx="727">
                  <c:v>41964</c:v>
                </c:pt>
                <c:pt idx="728">
                  <c:v>41967</c:v>
                </c:pt>
                <c:pt idx="729">
                  <c:v>41968</c:v>
                </c:pt>
                <c:pt idx="730">
                  <c:v>41969</c:v>
                </c:pt>
                <c:pt idx="731">
                  <c:v>41971</c:v>
                </c:pt>
                <c:pt idx="732">
                  <c:v>41974</c:v>
                </c:pt>
                <c:pt idx="733">
                  <c:v>41975</c:v>
                </c:pt>
                <c:pt idx="734">
                  <c:v>41976</c:v>
                </c:pt>
                <c:pt idx="735">
                  <c:v>41977</c:v>
                </c:pt>
                <c:pt idx="736">
                  <c:v>41978</c:v>
                </c:pt>
                <c:pt idx="737">
                  <c:v>41981</c:v>
                </c:pt>
                <c:pt idx="738">
                  <c:v>41982</c:v>
                </c:pt>
                <c:pt idx="739">
                  <c:v>41983</c:v>
                </c:pt>
                <c:pt idx="740">
                  <c:v>41984</c:v>
                </c:pt>
                <c:pt idx="741">
                  <c:v>41985</c:v>
                </c:pt>
                <c:pt idx="742">
                  <c:v>41988</c:v>
                </c:pt>
                <c:pt idx="743">
                  <c:v>41989</c:v>
                </c:pt>
                <c:pt idx="744">
                  <c:v>41990</c:v>
                </c:pt>
                <c:pt idx="745">
                  <c:v>41991</c:v>
                </c:pt>
                <c:pt idx="746">
                  <c:v>41992</c:v>
                </c:pt>
                <c:pt idx="747">
                  <c:v>41995</c:v>
                </c:pt>
                <c:pt idx="748">
                  <c:v>41996</c:v>
                </c:pt>
                <c:pt idx="749">
                  <c:v>41997</c:v>
                </c:pt>
                <c:pt idx="750">
                  <c:v>41999</c:v>
                </c:pt>
                <c:pt idx="751">
                  <c:v>42002</c:v>
                </c:pt>
                <c:pt idx="752">
                  <c:v>42003</c:v>
                </c:pt>
                <c:pt idx="753">
                  <c:v>42004</c:v>
                </c:pt>
                <c:pt idx="754">
                  <c:v>42006</c:v>
                </c:pt>
                <c:pt idx="755">
                  <c:v>42009</c:v>
                </c:pt>
                <c:pt idx="756">
                  <c:v>42010</c:v>
                </c:pt>
                <c:pt idx="757">
                  <c:v>42011</c:v>
                </c:pt>
                <c:pt idx="758">
                  <c:v>42012</c:v>
                </c:pt>
                <c:pt idx="759">
                  <c:v>42013</c:v>
                </c:pt>
                <c:pt idx="760">
                  <c:v>42016</c:v>
                </c:pt>
                <c:pt idx="761">
                  <c:v>42017</c:v>
                </c:pt>
                <c:pt idx="762">
                  <c:v>42018</c:v>
                </c:pt>
                <c:pt idx="763">
                  <c:v>42019</c:v>
                </c:pt>
                <c:pt idx="764">
                  <c:v>42020</c:v>
                </c:pt>
                <c:pt idx="765">
                  <c:v>42024</c:v>
                </c:pt>
                <c:pt idx="766">
                  <c:v>42025</c:v>
                </c:pt>
                <c:pt idx="767">
                  <c:v>42026</c:v>
                </c:pt>
                <c:pt idx="768">
                  <c:v>42027</c:v>
                </c:pt>
                <c:pt idx="769">
                  <c:v>42030</c:v>
                </c:pt>
                <c:pt idx="770">
                  <c:v>42031</c:v>
                </c:pt>
                <c:pt idx="771">
                  <c:v>42032</c:v>
                </c:pt>
                <c:pt idx="772">
                  <c:v>42033</c:v>
                </c:pt>
                <c:pt idx="773">
                  <c:v>42034</c:v>
                </c:pt>
                <c:pt idx="774">
                  <c:v>42037</c:v>
                </c:pt>
                <c:pt idx="775">
                  <c:v>42038</c:v>
                </c:pt>
                <c:pt idx="776">
                  <c:v>42039</c:v>
                </c:pt>
                <c:pt idx="777">
                  <c:v>42040</c:v>
                </c:pt>
                <c:pt idx="778">
                  <c:v>42041</c:v>
                </c:pt>
                <c:pt idx="779">
                  <c:v>42044</c:v>
                </c:pt>
                <c:pt idx="780">
                  <c:v>42045</c:v>
                </c:pt>
                <c:pt idx="781">
                  <c:v>42046</c:v>
                </c:pt>
                <c:pt idx="782">
                  <c:v>42047</c:v>
                </c:pt>
                <c:pt idx="783">
                  <c:v>42048</c:v>
                </c:pt>
                <c:pt idx="784">
                  <c:v>42052</c:v>
                </c:pt>
                <c:pt idx="785">
                  <c:v>42053</c:v>
                </c:pt>
                <c:pt idx="786">
                  <c:v>42054</c:v>
                </c:pt>
                <c:pt idx="787">
                  <c:v>42055</c:v>
                </c:pt>
                <c:pt idx="788">
                  <c:v>42058</c:v>
                </c:pt>
                <c:pt idx="789">
                  <c:v>42059</c:v>
                </c:pt>
                <c:pt idx="790">
                  <c:v>42060</c:v>
                </c:pt>
                <c:pt idx="791">
                  <c:v>42061</c:v>
                </c:pt>
                <c:pt idx="792">
                  <c:v>42062</c:v>
                </c:pt>
                <c:pt idx="793">
                  <c:v>42065</c:v>
                </c:pt>
                <c:pt idx="794">
                  <c:v>42066</c:v>
                </c:pt>
                <c:pt idx="795">
                  <c:v>42067</c:v>
                </c:pt>
                <c:pt idx="796">
                  <c:v>42068</c:v>
                </c:pt>
                <c:pt idx="797">
                  <c:v>42069</c:v>
                </c:pt>
                <c:pt idx="798">
                  <c:v>42072</c:v>
                </c:pt>
                <c:pt idx="799">
                  <c:v>42073</c:v>
                </c:pt>
                <c:pt idx="800">
                  <c:v>42074</c:v>
                </c:pt>
                <c:pt idx="801">
                  <c:v>42075</c:v>
                </c:pt>
                <c:pt idx="802">
                  <c:v>42076</c:v>
                </c:pt>
                <c:pt idx="803">
                  <c:v>42079</c:v>
                </c:pt>
                <c:pt idx="804">
                  <c:v>42080</c:v>
                </c:pt>
                <c:pt idx="805">
                  <c:v>42081</c:v>
                </c:pt>
                <c:pt idx="806">
                  <c:v>42082</c:v>
                </c:pt>
                <c:pt idx="807">
                  <c:v>42083</c:v>
                </c:pt>
                <c:pt idx="808">
                  <c:v>42086</c:v>
                </c:pt>
                <c:pt idx="809">
                  <c:v>42087</c:v>
                </c:pt>
                <c:pt idx="810">
                  <c:v>42088</c:v>
                </c:pt>
                <c:pt idx="811">
                  <c:v>42089</c:v>
                </c:pt>
                <c:pt idx="812">
                  <c:v>42090</c:v>
                </c:pt>
                <c:pt idx="813">
                  <c:v>42093</c:v>
                </c:pt>
                <c:pt idx="814">
                  <c:v>42094</c:v>
                </c:pt>
                <c:pt idx="815">
                  <c:v>42095</c:v>
                </c:pt>
                <c:pt idx="816">
                  <c:v>42096</c:v>
                </c:pt>
                <c:pt idx="817">
                  <c:v>42100</c:v>
                </c:pt>
                <c:pt idx="818">
                  <c:v>42101</c:v>
                </c:pt>
                <c:pt idx="819">
                  <c:v>42102</c:v>
                </c:pt>
                <c:pt idx="820">
                  <c:v>42103</c:v>
                </c:pt>
                <c:pt idx="821">
                  <c:v>42104</c:v>
                </c:pt>
                <c:pt idx="822">
                  <c:v>42107</c:v>
                </c:pt>
                <c:pt idx="823">
                  <c:v>42108</c:v>
                </c:pt>
                <c:pt idx="824">
                  <c:v>42109</c:v>
                </c:pt>
                <c:pt idx="825">
                  <c:v>42110</c:v>
                </c:pt>
                <c:pt idx="826">
                  <c:v>42111</c:v>
                </c:pt>
                <c:pt idx="827">
                  <c:v>42114</c:v>
                </c:pt>
                <c:pt idx="828">
                  <c:v>42115</c:v>
                </c:pt>
                <c:pt idx="829">
                  <c:v>42116</c:v>
                </c:pt>
                <c:pt idx="830">
                  <c:v>42117</c:v>
                </c:pt>
                <c:pt idx="831">
                  <c:v>42118</c:v>
                </c:pt>
                <c:pt idx="832">
                  <c:v>42121</c:v>
                </c:pt>
                <c:pt idx="833">
                  <c:v>42122</c:v>
                </c:pt>
                <c:pt idx="834">
                  <c:v>42123</c:v>
                </c:pt>
                <c:pt idx="835">
                  <c:v>42124</c:v>
                </c:pt>
                <c:pt idx="836">
                  <c:v>42125</c:v>
                </c:pt>
                <c:pt idx="837">
                  <c:v>42128</c:v>
                </c:pt>
                <c:pt idx="838">
                  <c:v>42129</c:v>
                </c:pt>
                <c:pt idx="839">
                  <c:v>42130</c:v>
                </c:pt>
                <c:pt idx="840">
                  <c:v>42131</c:v>
                </c:pt>
                <c:pt idx="841">
                  <c:v>42132</c:v>
                </c:pt>
                <c:pt idx="842">
                  <c:v>42135</c:v>
                </c:pt>
                <c:pt idx="843">
                  <c:v>42136</c:v>
                </c:pt>
                <c:pt idx="844">
                  <c:v>42137</c:v>
                </c:pt>
                <c:pt idx="845">
                  <c:v>42138</c:v>
                </c:pt>
                <c:pt idx="846">
                  <c:v>42139</c:v>
                </c:pt>
                <c:pt idx="847">
                  <c:v>42142</c:v>
                </c:pt>
                <c:pt idx="848">
                  <c:v>42143</c:v>
                </c:pt>
                <c:pt idx="849">
                  <c:v>42144</c:v>
                </c:pt>
                <c:pt idx="850">
                  <c:v>42145</c:v>
                </c:pt>
                <c:pt idx="851">
                  <c:v>42146</c:v>
                </c:pt>
                <c:pt idx="852">
                  <c:v>42150</c:v>
                </c:pt>
                <c:pt idx="853">
                  <c:v>42151</c:v>
                </c:pt>
                <c:pt idx="854">
                  <c:v>42152</c:v>
                </c:pt>
                <c:pt idx="855">
                  <c:v>42153</c:v>
                </c:pt>
                <c:pt idx="856">
                  <c:v>42156</c:v>
                </c:pt>
                <c:pt idx="857">
                  <c:v>42157</c:v>
                </c:pt>
                <c:pt idx="858">
                  <c:v>42158</c:v>
                </c:pt>
                <c:pt idx="859">
                  <c:v>42159</c:v>
                </c:pt>
                <c:pt idx="860">
                  <c:v>42160</c:v>
                </c:pt>
                <c:pt idx="861">
                  <c:v>42163</c:v>
                </c:pt>
                <c:pt idx="862">
                  <c:v>42164</c:v>
                </c:pt>
                <c:pt idx="863">
                  <c:v>42165</c:v>
                </c:pt>
                <c:pt idx="864">
                  <c:v>42166</c:v>
                </c:pt>
                <c:pt idx="865">
                  <c:v>42167</c:v>
                </c:pt>
                <c:pt idx="866">
                  <c:v>42170</c:v>
                </c:pt>
                <c:pt idx="867">
                  <c:v>42171</c:v>
                </c:pt>
                <c:pt idx="868">
                  <c:v>42172</c:v>
                </c:pt>
                <c:pt idx="869">
                  <c:v>42173</c:v>
                </c:pt>
                <c:pt idx="870">
                  <c:v>42174</c:v>
                </c:pt>
                <c:pt idx="871">
                  <c:v>42177</c:v>
                </c:pt>
                <c:pt idx="872">
                  <c:v>42178</c:v>
                </c:pt>
                <c:pt idx="873">
                  <c:v>42179</c:v>
                </c:pt>
                <c:pt idx="874">
                  <c:v>42180</c:v>
                </c:pt>
                <c:pt idx="875">
                  <c:v>42181</c:v>
                </c:pt>
                <c:pt idx="876">
                  <c:v>42184</c:v>
                </c:pt>
                <c:pt idx="877">
                  <c:v>42185</c:v>
                </c:pt>
                <c:pt idx="878">
                  <c:v>42186</c:v>
                </c:pt>
                <c:pt idx="879">
                  <c:v>42187</c:v>
                </c:pt>
                <c:pt idx="880">
                  <c:v>42191</c:v>
                </c:pt>
                <c:pt idx="881">
                  <c:v>42192</c:v>
                </c:pt>
                <c:pt idx="882">
                  <c:v>42193</c:v>
                </c:pt>
                <c:pt idx="883">
                  <c:v>42194</c:v>
                </c:pt>
                <c:pt idx="884">
                  <c:v>42195</c:v>
                </c:pt>
                <c:pt idx="885">
                  <c:v>42198</c:v>
                </c:pt>
                <c:pt idx="886">
                  <c:v>42199</c:v>
                </c:pt>
                <c:pt idx="887">
                  <c:v>42200</c:v>
                </c:pt>
                <c:pt idx="888">
                  <c:v>42201</c:v>
                </c:pt>
                <c:pt idx="889">
                  <c:v>42202</c:v>
                </c:pt>
                <c:pt idx="890">
                  <c:v>42205</c:v>
                </c:pt>
                <c:pt idx="891">
                  <c:v>42206</c:v>
                </c:pt>
                <c:pt idx="892">
                  <c:v>42207</c:v>
                </c:pt>
                <c:pt idx="893">
                  <c:v>42208</c:v>
                </c:pt>
                <c:pt idx="894">
                  <c:v>42209</c:v>
                </c:pt>
                <c:pt idx="895">
                  <c:v>42212</c:v>
                </c:pt>
                <c:pt idx="896">
                  <c:v>42213</c:v>
                </c:pt>
                <c:pt idx="897">
                  <c:v>42214</c:v>
                </c:pt>
                <c:pt idx="898">
                  <c:v>42215</c:v>
                </c:pt>
                <c:pt idx="899">
                  <c:v>42216</c:v>
                </c:pt>
                <c:pt idx="900">
                  <c:v>42219</c:v>
                </c:pt>
                <c:pt idx="901">
                  <c:v>42220</c:v>
                </c:pt>
                <c:pt idx="902">
                  <c:v>42221</c:v>
                </c:pt>
                <c:pt idx="903">
                  <c:v>42222</c:v>
                </c:pt>
                <c:pt idx="904">
                  <c:v>42223</c:v>
                </c:pt>
                <c:pt idx="905">
                  <c:v>42226</c:v>
                </c:pt>
                <c:pt idx="906">
                  <c:v>42227</c:v>
                </c:pt>
                <c:pt idx="907">
                  <c:v>42228</c:v>
                </c:pt>
                <c:pt idx="908">
                  <c:v>42229</c:v>
                </c:pt>
                <c:pt idx="909">
                  <c:v>42230</c:v>
                </c:pt>
                <c:pt idx="910">
                  <c:v>42233</c:v>
                </c:pt>
                <c:pt idx="911">
                  <c:v>42234</c:v>
                </c:pt>
                <c:pt idx="912">
                  <c:v>42235</c:v>
                </c:pt>
                <c:pt idx="913">
                  <c:v>42236</c:v>
                </c:pt>
                <c:pt idx="914">
                  <c:v>42237</c:v>
                </c:pt>
                <c:pt idx="915">
                  <c:v>42240</c:v>
                </c:pt>
                <c:pt idx="916">
                  <c:v>42241</c:v>
                </c:pt>
                <c:pt idx="917">
                  <c:v>42242</c:v>
                </c:pt>
                <c:pt idx="918">
                  <c:v>42243</c:v>
                </c:pt>
                <c:pt idx="919">
                  <c:v>42244</c:v>
                </c:pt>
                <c:pt idx="920">
                  <c:v>42247</c:v>
                </c:pt>
                <c:pt idx="921">
                  <c:v>42248</c:v>
                </c:pt>
                <c:pt idx="922">
                  <c:v>42249</c:v>
                </c:pt>
                <c:pt idx="923">
                  <c:v>42250</c:v>
                </c:pt>
                <c:pt idx="924">
                  <c:v>42251</c:v>
                </c:pt>
                <c:pt idx="925">
                  <c:v>42255</c:v>
                </c:pt>
                <c:pt idx="926">
                  <c:v>42256</c:v>
                </c:pt>
                <c:pt idx="927">
                  <c:v>42257</c:v>
                </c:pt>
                <c:pt idx="928">
                  <c:v>42258</c:v>
                </c:pt>
                <c:pt idx="929">
                  <c:v>42261</c:v>
                </c:pt>
                <c:pt idx="930">
                  <c:v>42262</c:v>
                </c:pt>
                <c:pt idx="931">
                  <c:v>42263</c:v>
                </c:pt>
                <c:pt idx="932">
                  <c:v>42264</c:v>
                </c:pt>
                <c:pt idx="933">
                  <c:v>42265</c:v>
                </c:pt>
                <c:pt idx="934">
                  <c:v>42268</c:v>
                </c:pt>
                <c:pt idx="935">
                  <c:v>42269</c:v>
                </c:pt>
                <c:pt idx="936">
                  <c:v>42270</c:v>
                </c:pt>
                <c:pt idx="937">
                  <c:v>42271</c:v>
                </c:pt>
                <c:pt idx="938">
                  <c:v>42272</c:v>
                </c:pt>
                <c:pt idx="939">
                  <c:v>42275</c:v>
                </c:pt>
                <c:pt idx="940">
                  <c:v>42276</c:v>
                </c:pt>
                <c:pt idx="941">
                  <c:v>42277</c:v>
                </c:pt>
                <c:pt idx="942">
                  <c:v>42278</c:v>
                </c:pt>
                <c:pt idx="943">
                  <c:v>42279</c:v>
                </c:pt>
                <c:pt idx="944">
                  <c:v>42282</c:v>
                </c:pt>
                <c:pt idx="945">
                  <c:v>42283</c:v>
                </c:pt>
                <c:pt idx="946">
                  <c:v>42284</c:v>
                </c:pt>
                <c:pt idx="947">
                  <c:v>42285</c:v>
                </c:pt>
                <c:pt idx="948">
                  <c:v>42286</c:v>
                </c:pt>
                <c:pt idx="949">
                  <c:v>42289</c:v>
                </c:pt>
                <c:pt idx="950">
                  <c:v>42290</c:v>
                </c:pt>
                <c:pt idx="951">
                  <c:v>42291</c:v>
                </c:pt>
                <c:pt idx="952">
                  <c:v>42292</c:v>
                </c:pt>
                <c:pt idx="953">
                  <c:v>42293</c:v>
                </c:pt>
                <c:pt idx="954">
                  <c:v>42296</c:v>
                </c:pt>
                <c:pt idx="955">
                  <c:v>42297</c:v>
                </c:pt>
                <c:pt idx="956">
                  <c:v>42298</c:v>
                </c:pt>
                <c:pt idx="957">
                  <c:v>42299</c:v>
                </c:pt>
                <c:pt idx="958">
                  <c:v>42300</c:v>
                </c:pt>
                <c:pt idx="959">
                  <c:v>42303</c:v>
                </c:pt>
                <c:pt idx="960">
                  <c:v>42304</c:v>
                </c:pt>
                <c:pt idx="961">
                  <c:v>42305</c:v>
                </c:pt>
                <c:pt idx="962">
                  <c:v>42306</c:v>
                </c:pt>
                <c:pt idx="963">
                  <c:v>42307</c:v>
                </c:pt>
                <c:pt idx="964">
                  <c:v>42310</c:v>
                </c:pt>
                <c:pt idx="965">
                  <c:v>42311</c:v>
                </c:pt>
                <c:pt idx="966">
                  <c:v>42312</c:v>
                </c:pt>
                <c:pt idx="967">
                  <c:v>42313</c:v>
                </c:pt>
                <c:pt idx="968">
                  <c:v>42314</c:v>
                </c:pt>
                <c:pt idx="969">
                  <c:v>42317</c:v>
                </c:pt>
                <c:pt idx="970">
                  <c:v>42318</c:v>
                </c:pt>
                <c:pt idx="971">
                  <c:v>42319</c:v>
                </c:pt>
                <c:pt idx="972">
                  <c:v>42320</c:v>
                </c:pt>
                <c:pt idx="973">
                  <c:v>42321</c:v>
                </c:pt>
                <c:pt idx="974">
                  <c:v>42324</c:v>
                </c:pt>
                <c:pt idx="975">
                  <c:v>42325</c:v>
                </c:pt>
                <c:pt idx="976">
                  <c:v>42326</c:v>
                </c:pt>
                <c:pt idx="977">
                  <c:v>42327</c:v>
                </c:pt>
                <c:pt idx="978">
                  <c:v>42328</c:v>
                </c:pt>
                <c:pt idx="979">
                  <c:v>42331</c:v>
                </c:pt>
                <c:pt idx="980">
                  <c:v>42332</c:v>
                </c:pt>
                <c:pt idx="981">
                  <c:v>42333</c:v>
                </c:pt>
                <c:pt idx="982">
                  <c:v>42335</c:v>
                </c:pt>
                <c:pt idx="983">
                  <c:v>42338</c:v>
                </c:pt>
                <c:pt idx="984">
                  <c:v>42339</c:v>
                </c:pt>
                <c:pt idx="985">
                  <c:v>42340</c:v>
                </c:pt>
                <c:pt idx="986">
                  <c:v>42341</c:v>
                </c:pt>
                <c:pt idx="987">
                  <c:v>42342</c:v>
                </c:pt>
                <c:pt idx="988">
                  <c:v>42345</c:v>
                </c:pt>
                <c:pt idx="989">
                  <c:v>42346</c:v>
                </c:pt>
                <c:pt idx="990">
                  <c:v>42347</c:v>
                </c:pt>
                <c:pt idx="991">
                  <c:v>42348</c:v>
                </c:pt>
                <c:pt idx="992">
                  <c:v>42349</c:v>
                </c:pt>
                <c:pt idx="993">
                  <c:v>42352</c:v>
                </c:pt>
                <c:pt idx="994">
                  <c:v>42353</c:v>
                </c:pt>
                <c:pt idx="995">
                  <c:v>42354</c:v>
                </c:pt>
                <c:pt idx="996">
                  <c:v>42355</c:v>
                </c:pt>
                <c:pt idx="997">
                  <c:v>42356</c:v>
                </c:pt>
                <c:pt idx="998">
                  <c:v>42359</c:v>
                </c:pt>
                <c:pt idx="999">
                  <c:v>42360</c:v>
                </c:pt>
                <c:pt idx="1000">
                  <c:v>42361</c:v>
                </c:pt>
                <c:pt idx="1001">
                  <c:v>42362</c:v>
                </c:pt>
                <c:pt idx="1002">
                  <c:v>42366</c:v>
                </c:pt>
                <c:pt idx="1003">
                  <c:v>42367</c:v>
                </c:pt>
                <c:pt idx="1004">
                  <c:v>42368</c:v>
                </c:pt>
                <c:pt idx="1005">
                  <c:v>42369</c:v>
                </c:pt>
                <c:pt idx="1006">
                  <c:v>42373</c:v>
                </c:pt>
                <c:pt idx="1007">
                  <c:v>42374</c:v>
                </c:pt>
                <c:pt idx="1008">
                  <c:v>42375</c:v>
                </c:pt>
                <c:pt idx="1009">
                  <c:v>42376</c:v>
                </c:pt>
                <c:pt idx="1010">
                  <c:v>42377</c:v>
                </c:pt>
                <c:pt idx="1011">
                  <c:v>42380</c:v>
                </c:pt>
                <c:pt idx="1012">
                  <c:v>42381</c:v>
                </c:pt>
                <c:pt idx="1013">
                  <c:v>42382</c:v>
                </c:pt>
                <c:pt idx="1014">
                  <c:v>42383</c:v>
                </c:pt>
                <c:pt idx="1015">
                  <c:v>42384</c:v>
                </c:pt>
                <c:pt idx="1016">
                  <c:v>42388</c:v>
                </c:pt>
                <c:pt idx="1017">
                  <c:v>42389</c:v>
                </c:pt>
                <c:pt idx="1018">
                  <c:v>42390</c:v>
                </c:pt>
                <c:pt idx="1019">
                  <c:v>42391</c:v>
                </c:pt>
                <c:pt idx="1020">
                  <c:v>42394</c:v>
                </c:pt>
                <c:pt idx="1021">
                  <c:v>42395</c:v>
                </c:pt>
                <c:pt idx="1022">
                  <c:v>42396</c:v>
                </c:pt>
                <c:pt idx="1023">
                  <c:v>42397</c:v>
                </c:pt>
                <c:pt idx="1024">
                  <c:v>42398</c:v>
                </c:pt>
                <c:pt idx="1025">
                  <c:v>42401</c:v>
                </c:pt>
                <c:pt idx="1026">
                  <c:v>42402</c:v>
                </c:pt>
                <c:pt idx="1027">
                  <c:v>42403</c:v>
                </c:pt>
                <c:pt idx="1028">
                  <c:v>42404</c:v>
                </c:pt>
                <c:pt idx="1029">
                  <c:v>42405</c:v>
                </c:pt>
                <c:pt idx="1030">
                  <c:v>42408</c:v>
                </c:pt>
                <c:pt idx="1031">
                  <c:v>42409</c:v>
                </c:pt>
                <c:pt idx="1032">
                  <c:v>42410</c:v>
                </c:pt>
                <c:pt idx="1033">
                  <c:v>42411</c:v>
                </c:pt>
                <c:pt idx="1034">
                  <c:v>42412</c:v>
                </c:pt>
                <c:pt idx="1035">
                  <c:v>42416</c:v>
                </c:pt>
                <c:pt idx="1036">
                  <c:v>42417</c:v>
                </c:pt>
                <c:pt idx="1037">
                  <c:v>42418</c:v>
                </c:pt>
                <c:pt idx="1038">
                  <c:v>42419</c:v>
                </c:pt>
                <c:pt idx="1039">
                  <c:v>42422</c:v>
                </c:pt>
                <c:pt idx="1040">
                  <c:v>42423</c:v>
                </c:pt>
                <c:pt idx="1041">
                  <c:v>42424</c:v>
                </c:pt>
                <c:pt idx="1042">
                  <c:v>42425</c:v>
                </c:pt>
                <c:pt idx="1043">
                  <c:v>42426</c:v>
                </c:pt>
                <c:pt idx="1044">
                  <c:v>42429</c:v>
                </c:pt>
                <c:pt idx="1045">
                  <c:v>42430</c:v>
                </c:pt>
                <c:pt idx="1046">
                  <c:v>42431</c:v>
                </c:pt>
                <c:pt idx="1047">
                  <c:v>42432</c:v>
                </c:pt>
                <c:pt idx="1048">
                  <c:v>42433</c:v>
                </c:pt>
                <c:pt idx="1049">
                  <c:v>42436</c:v>
                </c:pt>
                <c:pt idx="1050">
                  <c:v>42437</c:v>
                </c:pt>
                <c:pt idx="1051">
                  <c:v>42438</c:v>
                </c:pt>
                <c:pt idx="1052">
                  <c:v>42439</c:v>
                </c:pt>
                <c:pt idx="1053">
                  <c:v>42440</c:v>
                </c:pt>
                <c:pt idx="1054">
                  <c:v>42443</c:v>
                </c:pt>
                <c:pt idx="1055">
                  <c:v>42444</c:v>
                </c:pt>
                <c:pt idx="1056">
                  <c:v>42445</c:v>
                </c:pt>
                <c:pt idx="1057">
                  <c:v>42446</c:v>
                </c:pt>
                <c:pt idx="1058">
                  <c:v>42447</c:v>
                </c:pt>
                <c:pt idx="1059">
                  <c:v>42450</c:v>
                </c:pt>
                <c:pt idx="1060">
                  <c:v>42451</c:v>
                </c:pt>
                <c:pt idx="1061">
                  <c:v>42452</c:v>
                </c:pt>
                <c:pt idx="1062">
                  <c:v>42453</c:v>
                </c:pt>
                <c:pt idx="1063">
                  <c:v>42457</c:v>
                </c:pt>
                <c:pt idx="1064">
                  <c:v>42458</c:v>
                </c:pt>
                <c:pt idx="1065">
                  <c:v>42459</c:v>
                </c:pt>
                <c:pt idx="1066">
                  <c:v>42460</c:v>
                </c:pt>
                <c:pt idx="1067">
                  <c:v>42461</c:v>
                </c:pt>
                <c:pt idx="1068">
                  <c:v>42464</c:v>
                </c:pt>
                <c:pt idx="1069">
                  <c:v>42465</c:v>
                </c:pt>
                <c:pt idx="1070">
                  <c:v>42466</c:v>
                </c:pt>
                <c:pt idx="1071">
                  <c:v>42467</c:v>
                </c:pt>
                <c:pt idx="1072">
                  <c:v>42468</c:v>
                </c:pt>
                <c:pt idx="1073">
                  <c:v>42471</c:v>
                </c:pt>
                <c:pt idx="1074">
                  <c:v>42472</c:v>
                </c:pt>
                <c:pt idx="1075">
                  <c:v>42473</c:v>
                </c:pt>
                <c:pt idx="1076">
                  <c:v>42474</c:v>
                </c:pt>
                <c:pt idx="1077">
                  <c:v>42475</c:v>
                </c:pt>
                <c:pt idx="1078">
                  <c:v>42478</c:v>
                </c:pt>
                <c:pt idx="1079">
                  <c:v>42479</c:v>
                </c:pt>
                <c:pt idx="1080">
                  <c:v>42480</c:v>
                </c:pt>
                <c:pt idx="1081">
                  <c:v>42481</c:v>
                </c:pt>
                <c:pt idx="1082">
                  <c:v>42482</c:v>
                </c:pt>
                <c:pt idx="1083">
                  <c:v>42485</c:v>
                </c:pt>
                <c:pt idx="1084">
                  <c:v>42486</c:v>
                </c:pt>
                <c:pt idx="1085">
                  <c:v>42487</c:v>
                </c:pt>
                <c:pt idx="1086">
                  <c:v>42488</c:v>
                </c:pt>
                <c:pt idx="1087">
                  <c:v>42489</c:v>
                </c:pt>
                <c:pt idx="1088">
                  <c:v>42492</c:v>
                </c:pt>
                <c:pt idx="1089">
                  <c:v>42493</c:v>
                </c:pt>
                <c:pt idx="1090">
                  <c:v>42494</c:v>
                </c:pt>
                <c:pt idx="1091">
                  <c:v>42495</c:v>
                </c:pt>
                <c:pt idx="1092">
                  <c:v>42496</c:v>
                </c:pt>
                <c:pt idx="1093">
                  <c:v>42499</c:v>
                </c:pt>
                <c:pt idx="1094">
                  <c:v>42500</c:v>
                </c:pt>
                <c:pt idx="1095">
                  <c:v>42501</c:v>
                </c:pt>
                <c:pt idx="1096">
                  <c:v>42502</c:v>
                </c:pt>
                <c:pt idx="1097">
                  <c:v>42503</c:v>
                </c:pt>
                <c:pt idx="1098">
                  <c:v>42506</c:v>
                </c:pt>
                <c:pt idx="1099">
                  <c:v>42507</c:v>
                </c:pt>
                <c:pt idx="1100">
                  <c:v>42508</c:v>
                </c:pt>
                <c:pt idx="1101">
                  <c:v>42509</c:v>
                </c:pt>
                <c:pt idx="1102">
                  <c:v>42510</c:v>
                </c:pt>
                <c:pt idx="1103">
                  <c:v>42513</c:v>
                </c:pt>
                <c:pt idx="1104">
                  <c:v>42514</c:v>
                </c:pt>
                <c:pt idx="1105">
                  <c:v>42515</c:v>
                </c:pt>
                <c:pt idx="1106">
                  <c:v>42516</c:v>
                </c:pt>
                <c:pt idx="1107">
                  <c:v>42517</c:v>
                </c:pt>
                <c:pt idx="1108">
                  <c:v>42521</c:v>
                </c:pt>
                <c:pt idx="1109">
                  <c:v>42522</c:v>
                </c:pt>
                <c:pt idx="1110">
                  <c:v>42523</c:v>
                </c:pt>
                <c:pt idx="1111">
                  <c:v>42524</c:v>
                </c:pt>
                <c:pt idx="1112">
                  <c:v>42527</c:v>
                </c:pt>
                <c:pt idx="1113">
                  <c:v>42528</c:v>
                </c:pt>
                <c:pt idx="1114">
                  <c:v>42529</c:v>
                </c:pt>
                <c:pt idx="1115">
                  <c:v>42530</c:v>
                </c:pt>
                <c:pt idx="1116">
                  <c:v>42531</c:v>
                </c:pt>
                <c:pt idx="1117">
                  <c:v>42534</c:v>
                </c:pt>
                <c:pt idx="1118">
                  <c:v>42535</c:v>
                </c:pt>
                <c:pt idx="1119">
                  <c:v>42536</c:v>
                </c:pt>
                <c:pt idx="1120">
                  <c:v>42537</c:v>
                </c:pt>
                <c:pt idx="1121">
                  <c:v>42538</c:v>
                </c:pt>
                <c:pt idx="1122">
                  <c:v>42541</c:v>
                </c:pt>
                <c:pt idx="1123">
                  <c:v>42542</c:v>
                </c:pt>
                <c:pt idx="1124">
                  <c:v>42543</c:v>
                </c:pt>
                <c:pt idx="1125">
                  <c:v>42544</c:v>
                </c:pt>
                <c:pt idx="1126">
                  <c:v>42545</c:v>
                </c:pt>
                <c:pt idx="1127">
                  <c:v>42548</c:v>
                </c:pt>
                <c:pt idx="1128">
                  <c:v>42549</c:v>
                </c:pt>
                <c:pt idx="1129">
                  <c:v>42550</c:v>
                </c:pt>
                <c:pt idx="1130">
                  <c:v>42551</c:v>
                </c:pt>
                <c:pt idx="1131">
                  <c:v>42552</c:v>
                </c:pt>
                <c:pt idx="1132">
                  <c:v>42556</c:v>
                </c:pt>
                <c:pt idx="1133">
                  <c:v>42557</c:v>
                </c:pt>
                <c:pt idx="1134">
                  <c:v>42558</c:v>
                </c:pt>
                <c:pt idx="1135">
                  <c:v>42559</c:v>
                </c:pt>
                <c:pt idx="1136">
                  <c:v>42562</c:v>
                </c:pt>
                <c:pt idx="1137">
                  <c:v>42563</c:v>
                </c:pt>
                <c:pt idx="1138">
                  <c:v>42564</c:v>
                </c:pt>
                <c:pt idx="1139">
                  <c:v>42565</c:v>
                </c:pt>
                <c:pt idx="1140">
                  <c:v>42566</c:v>
                </c:pt>
                <c:pt idx="1141">
                  <c:v>42569</c:v>
                </c:pt>
                <c:pt idx="1142">
                  <c:v>42570</c:v>
                </c:pt>
                <c:pt idx="1143">
                  <c:v>42571</c:v>
                </c:pt>
                <c:pt idx="1144">
                  <c:v>42572</c:v>
                </c:pt>
                <c:pt idx="1145">
                  <c:v>42573</c:v>
                </c:pt>
                <c:pt idx="1146">
                  <c:v>42576</c:v>
                </c:pt>
                <c:pt idx="1147">
                  <c:v>42577</c:v>
                </c:pt>
                <c:pt idx="1148">
                  <c:v>42578</c:v>
                </c:pt>
                <c:pt idx="1149">
                  <c:v>42579</c:v>
                </c:pt>
                <c:pt idx="1150">
                  <c:v>42580</c:v>
                </c:pt>
                <c:pt idx="1151">
                  <c:v>42583</c:v>
                </c:pt>
                <c:pt idx="1152">
                  <c:v>42584</c:v>
                </c:pt>
                <c:pt idx="1153">
                  <c:v>42585</c:v>
                </c:pt>
                <c:pt idx="1154">
                  <c:v>42586</c:v>
                </c:pt>
                <c:pt idx="1155">
                  <c:v>42587</c:v>
                </c:pt>
                <c:pt idx="1156">
                  <c:v>42590</c:v>
                </c:pt>
                <c:pt idx="1157">
                  <c:v>42591</c:v>
                </c:pt>
                <c:pt idx="1158">
                  <c:v>42592</c:v>
                </c:pt>
                <c:pt idx="1159">
                  <c:v>42593</c:v>
                </c:pt>
                <c:pt idx="1160">
                  <c:v>42594</c:v>
                </c:pt>
                <c:pt idx="1161">
                  <c:v>42597</c:v>
                </c:pt>
                <c:pt idx="1162">
                  <c:v>42598</c:v>
                </c:pt>
                <c:pt idx="1163">
                  <c:v>42599</c:v>
                </c:pt>
                <c:pt idx="1164">
                  <c:v>42600</c:v>
                </c:pt>
                <c:pt idx="1165">
                  <c:v>42601</c:v>
                </c:pt>
                <c:pt idx="1166">
                  <c:v>42604</c:v>
                </c:pt>
                <c:pt idx="1167">
                  <c:v>42605</c:v>
                </c:pt>
                <c:pt idx="1168">
                  <c:v>42606</c:v>
                </c:pt>
                <c:pt idx="1169">
                  <c:v>42607</c:v>
                </c:pt>
                <c:pt idx="1170">
                  <c:v>42608</c:v>
                </c:pt>
                <c:pt idx="1171">
                  <c:v>42611</c:v>
                </c:pt>
                <c:pt idx="1172">
                  <c:v>42612</c:v>
                </c:pt>
                <c:pt idx="1173">
                  <c:v>42613</c:v>
                </c:pt>
                <c:pt idx="1174">
                  <c:v>42614</c:v>
                </c:pt>
                <c:pt idx="1175">
                  <c:v>42615</c:v>
                </c:pt>
                <c:pt idx="1176">
                  <c:v>42619</c:v>
                </c:pt>
                <c:pt idx="1177">
                  <c:v>42620</c:v>
                </c:pt>
                <c:pt idx="1178">
                  <c:v>42621</c:v>
                </c:pt>
                <c:pt idx="1179">
                  <c:v>42622</c:v>
                </c:pt>
                <c:pt idx="1180">
                  <c:v>42625</c:v>
                </c:pt>
                <c:pt idx="1181">
                  <c:v>42626</c:v>
                </c:pt>
                <c:pt idx="1182">
                  <c:v>42627</c:v>
                </c:pt>
                <c:pt idx="1183">
                  <c:v>42628</c:v>
                </c:pt>
                <c:pt idx="1184">
                  <c:v>42629</c:v>
                </c:pt>
                <c:pt idx="1185">
                  <c:v>42632</c:v>
                </c:pt>
                <c:pt idx="1186">
                  <c:v>42633</c:v>
                </c:pt>
                <c:pt idx="1187">
                  <c:v>42634</c:v>
                </c:pt>
                <c:pt idx="1188">
                  <c:v>42635</c:v>
                </c:pt>
                <c:pt idx="1189">
                  <c:v>42636</c:v>
                </c:pt>
                <c:pt idx="1190">
                  <c:v>42639</c:v>
                </c:pt>
                <c:pt idx="1191">
                  <c:v>42640</c:v>
                </c:pt>
                <c:pt idx="1192">
                  <c:v>42641</c:v>
                </c:pt>
                <c:pt idx="1193">
                  <c:v>42642</c:v>
                </c:pt>
                <c:pt idx="1194">
                  <c:v>42643</c:v>
                </c:pt>
                <c:pt idx="1195">
                  <c:v>42646</c:v>
                </c:pt>
                <c:pt idx="1196">
                  <c:v>42647</c:v>
                </c:pt>
                <c:pt idx="1197">
                  <c:v>42648</c:v>
                </c:pt>
                <c:pt idx="1198">
                  <c:v>42649</c:v>
                </c:pt>
                <c:pt idx="1199">
                  <c:v>42650</c:v>
                </c:pt>
                <c:pt idx="1200">
                  <c:v>42653</c:v>
                </c:pt>
                <c:pt idx="1201">
                  <c:v>42654</c:v>
                </c:pt>
                <c:pt idx="1202">
                  <c:v>42655</c:v>
                </c:pt>
                <c:pt idx="1203">
                  <c:v>42656</c:v>
                </c:pt>
                <c:pt idx="1204">
                  <c:v>42657</c:v>
                </c:pt>
                <c:pt idx="1205">
                  <c:v>42660</c:v>
                </c:pt>
                <c:pt idx="1206">
                  <c:v>42661</c:v>
                </c:pt>
                <c:pt idx="1207">
                  <c:v>42662</c:v>
                </c:pt>
                <c:pt idx="1208">
                  <c:v>42663</c:v>
                </c:pt>
                <c:pt idx="1209">
                  <c:v>42664</c:v>
                </c:pt>
                <c:pt idx="1210">
                  <c:v>42667</c:v>
                </c:pt>
                <c:pt idx="1211">
                  <c:v>42668</c:v>
                </c:pt>
                <c:pt idx="1212">
                  <c:v>42669</c:v>
                </c:pt>
                <c:pt idx="1213">
                  <c:v>42670</c:v>
                </c:pt>
                <c:pt idx="1214">
                  <c:v>42671</c:v>
                </c:pt>
                <c:pt idx="1215">
                  <c:v>42674</c:v>
                </c:pt>
                <c:pt idx="1216">
                  <c:v>42675</c:v>
                </c:pt>
                <c:pt idx="1217">
                  <c:v>42676</c:v>
                </c:pt>
                <c:pt idx="1218">
                  <c:v>42677</c:v>
                </c:pt>
                <c:pt idx="1219">
                  <c:v>42678</c:v>
                </c:pt>
                <c:pt idx="1220">
                  <c:v>42681</c:v>
                </c:pt>
                <c:pt idx="1221">
                  <c:v>42682</c:v>
                </c:pt>
                <c:pt idx="1222">
                  <c:v>42683</c:v>
                </c:pt>
                <c:pt idx="1223">
                  <c:v>42684</c:v>
                </c:pt>
                <c:pt idx="1224">
                  <c:v>42685</c:v>
                </c:pt>
                <c:pt idx="1225">
                  <c:v>42688</c:v>
                </c:pt>
                <c:pt idx="1226">
                  <c:v>42689</c:v>
                </c:pt>
                <c:pt idx="1227">
                  <c:v>42690</c:v>
                </c:pt>
                <c:pt idx="1228">
                  <c:v>42691</c:v>
                </c:pt>
                <c:pt idx="1229">
                  <c:v>42692</c:v>
                </c:pt>
                <c:pt idx="1230">
                  <c:v>42695</c:v>
                </c:pt>
                <c:pt idx="1231">
                  <c:v>42696</c:v>
                </c:pt>
                <c:pt idx="1232">
                  <c:v>42697</c:v>
                </c:pt>
                <c:pt idx="1233">
                  <c:v>42699</c:v>
                </c:pt>
                <c:pt idx="1234">
                  <c:v>42702</c:v>
                </c:pt>
                <c:pt idx="1235">
                  <c:v>42703</c:v>
                </c:pt>
                <c:pt idx="1236">
                  <c:v>42704</c:v>
                </c:pt>
                <c:pt idx="1237">
                  <c:v>42705</c:v>
                </c:pt>
                <c:pt idx="1238">
                  <c:v>42706</c:v>
                </c:pt>
                <c:pt idx="1239">
                  <c:v>42709</c:v>
                </c:pt>
                <c:pt idx="1240">
                  <c:v>42710</c:v>
                </c:pt>
                <c:pt idx="1241">
                  <c:v>42711</c:v>
                </c:pt>
                <c:pt idx="1242">
                  <c:v>42712</c:v>
                </c:pt>
                <c:pt idx="1243">
                  <c:v>42713</c:v>
                </c:pt>
                <c:pt idx="1244">
                  <c:v>42716</c:v>
                </c:pt>
                <c:pt idx="1245">
                  <c:v>42717</c:v>
                </c:pt>
                <c:pt idx="1246">
                  <c:v>42718</c:v>
                </c:pt>
                <c:pt idx="1247">
                  <c:v>42719</c:v>
                </c:pt>
                <c:pt idx="1248">
                  <c:v>42720</c:v>
                </c:pt>
                <c:pt idx="1249">
                  <c:v>42723</c:v>
                </c:pt>
                <c:pt idx="1250">
                  <c:v>42724</c:v>
                </c:pt>
                <c:pt idx="1251">
                  <c:v>42725</c:v>
                </c:pt>
                <c:pt idx="1252">
                  <c:v>42726</c:v>
                </c:pt>
                <c:pt idx="1253">
                  <c:v>42727</c:v>
                </c:pt>
                <c:pt idx="1254">
                  <c:v>42731</c:v>
                </c:pt>
                <c:pt idx="1255">
                  <c:v>42732</c:v>
                </c:pt>
                <c:pt idx="1256">
                  <c:v>42733</c:v>
                </c:pt>
                <c:pt idx="1257">
                  <c:v>42734</c:v>
                </c:pt>
                <c:pt idx="1258">
                  <c:v>42738</c:v>
                </c:pt>
                <c:pt idx="1259">
                  <c:v>42739</c:v>
                </c:pt>
                <c:pt idx="1260">
                  <c:v>42740</c:v>
                </c:pt>
                <c:pt idx="1261">
                  <c:v>42741</c:v>
                </c:pt>
                <c:pt idx="1262">
                  <c:v>42744</c:v>
                </c:pt>
                <c:pt idx="1263">
                  <c:v>42745</c:v>
                </c:pt>
                <c:pt idx="1264">
                  <c:v>42746</c:v>
                </c:pt>
                <c:pt idx="1265">
                  <c:v>42747</c:v>
                </c:pt>
                <c:pt idx="1266">
                  <c:v>42748</c:v>
                </c:pt>
                <c:pt idx="1267">
                  <c:v>42752</c:v>
                </c:pt>
                <c:pt idx="1268">
                  <c:v>42753</c:v>
                </c:pt>
                <c:pt idx="1269">
                  <c:v>42754</c:v>
                </c:pt>
                <c:pt idx="1270">
                  <c:v>42755</c:v>
                </c:pt>
                <c:pt idx="1271">
                  <c:v>42758</c:v>
                </c:pt>
                <c:pt idx="1272">
                  <c:v>42759</c:v>
                </c:pt>
                <c:pt idx="1273">
                  <c:v>42760</c:v>
                </c:pt>
                <c:pt idx="1274">
                  <c:v>42761</c:v>
                </c:pt>
                <c:pt idx="1275">
                  <c:v>42762</c:v>
                </c:pt>
                <c:pt idx="1276">
                  <c:v>42765</c:v>
                </c:pt>
                <c:pt idx="1277">
                  <c:v>42766</c:v>
                </c:pt>
                <c:pt idx="1278">
                  <c:v>42767</c:v>
                </c:pt>
                <c:pt idx="1279">
                  <c:v>42768</c:v>
                </c:pt>
                <c:pt idx="1280">
                  <c:v>42769</c:v>
                </c:pt>
                <c:pt idx="1281">
                  <c:v>42772</c:v>
                </c:pt>
                <c:pt idx="1282">
                  <c:v>42773</c:v>
                </c:pt>
                <c:pt idx="1283">
                  <c:v>42774</c:v>
                </c:pt>
                <c:pt idx="1284">
                  <c:v>42775</c:v>
                </c:pt>
                <c:pt idx="1285">
                  <c:v>42776</c:v>
                </c:pt>
                <c:pt idx="1286">
                  <c:v>42779</c:v>
                </c:pt>
                <c:pt idx="1287">
                  <c:v>42780</c:v>
                </c:pt>
                <c:pt idx="1288">
                  <c:v>42781</c:v>
                </c:pt>
                <c:pt idx="1289">
                  <c:v>42782</c:v>
                </c:pt>
                <c:pt idx="1290">
                  <c:v>42783</c:v>
                </c:pt>
                <c:pt idx="1291">
                  <c:v>42787</c:v>
                </c:pt>
                <c:pt idx="1292">
                  <c:v>42788</c:v>
                </c:pt>
                <c:pt idx="1293">
                  <c:v>42789</c:v>
                </c:pt>
                <c:pt idx="1294">
                  <c:v>42790</c:v>
                </c:pt>
                <c:pt idx="1295">
                  <c:v>42793</c:v>
                </c:pt>
                <c:pt idx="1296">
                  <c:v>42794</c:v>
                </c:pt>
                <c:pt idx="1297">
                  <c:v>42795</c:v>
                </c:pt>
                <c:pt idx="1298">
                  <c:v>42796</c:v>
                </c:pt>
                <c:pt idx="1299">
                  <c:v>42797</c:v>
                </c:pt>
                <c:pt idx="1300">
                  <c:v>42800</c:v>
                </c:pt>
                <c:pt idx="1301">
                  <c:v>42801</c:v>
                </c:pt>
                <c:pt idx="1302">
                  <c:v>42802</c:v>
                </c:pt>
                <c:pt idx="1303">
                  <c:v>42803</c:v>
                </c:pt>
                <c:pt idx="1304">
                  <c:v>42804</c:v>
                </c:pt>
                <c:pt idx="1305">
                  <c:v>42807</c:v>
                </c:pt>
                <c:pt idx="1306">
                  <c:v>42808</c:v>
                </c:pt>
                <c:pt idx="1307">
                  <c:v>42809</c:v>
                </c:pt>
                <c:pt idx="1308">
                  <c:v>42810</c:v>
                </c:pt>
                <c:pt idx="1309">
                  <c:v>42811</c:v>
                </c:pt>
                <c:pt idx="1310">
                  <c:v>42814</c:v>
                </c:pt>
                <c:pt idx="1311">
                  <c:v>42815</c:v>
                </c:pt>
                <c:pt idx="1312">
                  <c:v>42816</c:v>
                </c:pt>
                <c:pt idx="1313">
                  <c:v>42817</c:v>
                </c:pt>
                <c:pt idx="1314">
                  <c:v>42818</c:v>
                </c:pt>
                <c:pt idx="1315">
                  <c:v>42821</c:v>
                </c:pt>
                <c:pt idx="1316">
                  <c:v>42822</c:v>
                </c:pt>
                <c:pt idx="1317">
                  <c:v>42823</c:v>
                </c:pt>
                <c:pt idx="1318">
                  <c:v>42824</c:v>
                </c:pt>
                <c:pt idx="1319">
                  <c:v>42825</c:v>
                </c:pt>
              </c:numCache>
            </c:numRef>
          </c:cat>
          <c:val>
            <c:numRef>
              <c:f>Daily!$B$2:$B$1321</c:f>
              <c:numCache>
                <c:formatCode>_("$"* #,##0.00_);_("$"* \(#,##0.00\);_("$"* "-"??_);_(@_)</c:formatCode>
                <c:ptCount val="1320"/>
                <c:pt idx="0">
                  <c:v>21.491088999999999</c:v>
                </c:pt>
                <c:pt idx="1">
                  <c:v>21.908667000000001</c:v>
                </c:pt>
                <c:pt idx="2">
                  <c:v>21.998828</c:v>
                </c:pt>
                <c:pt idx="3">
                  <c:v>22.169656</c:v>
                </c:pt>
                <c:pt idx="4">
                  <c:v>22.107966999999999</c:v>
                </c:pt>
                <c:pt idx="5">
                  <c:v>22.217106999999999</c:v>
                </c:pt>
                <c:pt idx="6">
                  <c:v>22.359463000000002</c:v>
                </c:pt>
                <c:pt idx="7">
                  <c:v>22.587233000000001</c:v>
                </c:pt>
                <c:pt idx="8">
                  <c:v>22.473348999999999</c:v>
                </c:pt>
                <c:pt idx="9">
                  <c:v>22.639430999999998</c:v>
                </c:pt>
                <c:pt idx="10">
                  <c:v>22.796023999999999</c:v>
                </c:pt>
                <c:pt idx="11">
                  <c:v>22.786534</c:v>
                </c:pt>
                <c:pt idx="12">
                  <c:v>22.848222</c:v>
                </c:pt>
                <c:pt idx="13">
                  <c:v>22.463858999999999</c:v>
                </c:pt>
                <c:pt idx="14">
                  <c:v>22.610961</c:v>
                </c:pt>
                <c:pt idx="15">
                  <c:v>22.667902999999999</c:v>
                </c:pt>
                <c:pt idx="16">
                  <c:v>22.938379999999999</c:v>
                </c:pt>
                <c:pt idx="17">
                  <c:v>22.705863999999998</c:v>
                </c:pt>
                <c:pt idx="18">
                  <c:v>23.004812999999999</c:v>
                </c:pt>
                <c:pt idx="19">
                  <c:v>22.739080000000001</c:v>
                </c:pt>
                <c:pt idx="20">
                  <c:v>22.890929</c:v>
                </c:pt>
                <c:pt idx="21">
                  <c:v>22.615704999999998</c:v>
                </c:pt>
                <c:pt idx="22">
                  <c:v>22.928889999999999</c:v>
                </c:pt>
                <c:pt idx="23">
                  <c:v>22.995557000000002</c:v>
                </c:pt>
                <c:pt idx="24">
                  <c:v>23.052700000000002</c:v>
                </c:pt>
                <c:pt idx="25">
                  <c:v>23.200322</c:v>
                </c:pt>
                <c:pt idx="26">
                  <c:v>23.428896000000002</c:v>
                </c:pt>
                <c:pt idx="27">
                  <c:v>23.247941000000001</c:v>
                </c:pt>
                <c:pt idx="28">
                  <c:v>23.452705000000002</c:v>
                </c:pt>
                <c:pt idx="29">
                  <c:v>23.390799000000001</c:v>
                </c:pt>
                <c:pt idx="30">
                  <c:v>23.086033</c:v>
                </c:pt>
                <c:pt idx="31">
                  <c:v>23.105081999999999</c:v>
                </c:pt>
                <c:pt idx="32">
                  <c:v>23.071747999999999</c:v>
                </c:pt>
                <c:pt idx="33">
                  <c:v>22.981269999999999</c:v>
                </c:pt>
                <c:pt idx="34">
                  <c:v>23.014605</c:v>
                </c:pt>
                <c:pt idx="35">
                  <c:v>23.076509000000001</c:v>
                </c:pt>
                <c:pt idx="36">
                  <c:v>23.000318</c:v>
                </c:pt>
                <c:pt idx="37">
                  <c:v>22.966984</c:v>
                </c:pt>
                <c:pt idx="38">
                  <c:v>23.290797999999999</c:v>
                </c:pt>
                <c:pt idx="39">
                  <c:v>23.124130000000001</c:v>
                </c:pt>
                <c:pt idx="40">
                  <c:v>23.195558999999999</c:v>
                </c:pt>
                <c:pt idx="41">
                  <c:v>23.281274</c:v>
                </c:pt>
                <c:pt idx="42">
                  <c:v>23.352703999999999</c:v>
                </c:pt>
                <c:pt idx="43">
                  <c:v>23.014605</c:v>
                </c:pt>
                <c:pt idx="44">
                  <c:v>23.566993</c:v>
                </c:pt>
                <c:pt idx="45">
                  <c:v>23.986046000000002</c:v>
                </c:pt>
                <c:pt idx="46">
                  <c:v>24.686056000000001</c:v>
                </c:pt>
                <c:pt idx="47">
                  <c:v>24.338432000000001</c:v>
                </c:pt>
                <c:pt idx="48">
                  <c:v>24.924154000000001</c:v>
                </c:pt>
                <c:pt idx="49">
                  <c:v>25.086061000000001</c:v>
                </c:pt>
                <c:pt idx="50">
                  <c:v>25.271778000000001</c:v>
                </c:pt>
                <c:pt idx="51">
                  <c:v>25.338445</c:v>
                </c:pt>
                <c:pt idx="52">
                  <c:v>25.500351999999999</c:v>
                </c:pt>
                <c:pt idx="53">
                  <c:v>25.586068000000001</c:v>
                </c:pt>
                <c:pt idx="54">
                  <c:v>25.624165000000001</c:v>
                </c:pt>
                <c:pt idx="55">
                  <c:v>26.290838999999998</c:v>
                </c:pt>
                <c:pt idx="56">
                  <c:v>26.357506999999998</c:v>
                </c:pt>
                <c:pt idx="57">
                  <c:v>26.624178000000001</c:v>
                </c:pt>
                <c:pt idx="58">
                  <c:v>26.790845999999998</c:v>
                </c:pt>
                <c:pt idx="59">
                  <c:v>26.681321000000001</c:v>
                </c:pt>
                <c:pt idx="60">
                  <c:v>26.538461999999999</c:v>
                </c:pt>
                <c:pt idx="61">
                  <c:v>26.614654000000002</c:v>
                </c:pt>
                <c:pt idx="62">
                  <c:v>26.986087000000001</c:v>
                </c:pt>
                <c:pt idx="63">
                  <c:v>27.100375</c:v>
                </c:pt>
                <c:pt idx="64">
                  <c:v>27.124184</c:v>
                </c:pt>
                <c:pt idx="65">
                  <c:v>27.705145000000002</c:v>
                </c:pt>
                <c:pt idx="66">
                  <c:v>27.343235</c:v>
                </c:pt>
                <c:pt idx="67">
                  <c:v>27.038468999999999</c:v>
                </c:pt>
                <c:pt idx="68">
                  <c:v>28.233723999999999</c:v>
                </c:pt>
                <c:pt idx="69">
                  <c:v>28.871828000000001</c:v>
                </c:pt>
                <c:pt idx="70">
                  <c:v>29.367072</c:v>
                </c:pt>
                <c:pt idx="71">
                  <c:v>28.405156000000002</c:v>
                </c:pt>
                <c:pt idx="72">
                  <c:v>27.933720000000001</c:v>
                </c:pt>
                <c:pt idx="73">
                  <c:v>28.72897</c:v>
                </c:pt>
                <c:pt idx="74">
                  <c:v>28.00515</c:v>
                </c:pt>
                <c:pt idx="75">
                  <c:v>28.171817999999998</c:v>
                </c:pt>
                <c:pt idx="76">
                  <c:v>27.886101</c:v>
                </c:pt>
                <c:pt idx="77">
                  <c:v>27.643239000000001</c:v>
                </c:pt>
                <c:pt idx="78">
                  <c:v>28.333725000000001</c:v>
                </c:pt>
                <c:pt idx="79">
                  <c:v>28.886113999999999</c:v>
                </c:pt>
                <c:pt idx="80">
                  <c:v>27.347998</c:v>
                </c:pt>
                <c:pt idx="81">
                  <c:v>27.319424999999999</c:v>
                </c:pt>
                <c:pt idx="82">
                  <c:v>27.457522999999998</c:v>
                </c:pt>
                <c:pt idx="83">
                  <c:v>27.581333000000001</c:v>
                </c:pt>
                <c:pt idx="84">
                  <c:v>26.976564</c:v>
                </c:pt>
                <c:pt idx="85">
                  <c:v>26.457509999999999</c:v>
                </c:pt>
                <c:pt idx="86">
                  <c:v>26.500499000000001</c:v>
                </c:pt>
                <c:pt idx="87">
                  <c:v>25.884319000000001</c:v>
                </c:pt>
                <c:pt idx="88">
                  <c:v>25.841329999999999</c:v>
                </c:pt>
                <c:pt idx="89">
                  <c:v>26.199573000000001</c:v>
                </c:pt>
                <c:pt idx="90">
                  <c:v>26.275998999999999</c:v>
                </c:pt>
                <c:pt idx="91">
                  <c:v>25.635936000000001</c:v>
                </c:pt>
                <c:pt idx="92">
                  <c:v>25.47831</c:v>
                </c:pt>
                <c:pt idx="93">
                  <c:v>25.325458999999999</c:v>
                </c:pt>
                <c:pt idx="94">
                  <c:v>24.680619</c:v>
                </c:pt>
                <c:pt idx="95">
                  <c:v>24.613747</c:v>
                </c:pt>
                <c:pt idx="96">
                  <c:v>25.650266999999999</c:v>
                </c:pt>
                <c:pt idx="97">
                  <c:v>25.492639</c:v>
                </c:pt>
                <c:pt idx="98">
                  <c:v>26.409744</c:v>
                </c:pt>
                <c:pt idx="99">
                  <c:v>26.156583999999999</c:v>
                </c:pt>
                <c:pt idx="100">
                  <c:v>26.061053999999999</c:v>
                </c:pt>
                <c:pt idx="101">
                  <c:v>26.548266000000002</c:v>
                </c:pt>
                <c:pt idx="102">
                  <c:v>26.142254999999999</c:v>
                </c:pt>
                <c:pt idx="103">
                  <c:v>26.218679999999999</c:v>
                </c:pt>
                <c:pt idx="104">
                  <c:v>24.909897000000001</c:v>
                </c:pt>
                <c:pt idx="105">
                  <c:v>25.745799000000002</c:v>
                </c:pt>
                <c:pt idx="106">
                  <c:v>25.034087</c:v>
                </c:pt>
                <c:pt idx="107">
                  <c:v>25.540406000000001</c:v>
                </c:pt>
                <c:pt idx="108">
                  <c:v>25.526074999999999</c:v>
                </c:pt>
                <c:pt idx="109">
                  <c:v>25.597723999999999</c:v>
                </c:pt>
                <c:pt idx="110">
                  <c:v>25.234705000000002</c:v>
                </c:pt>
                <c:pt idx="111">
                  <c:v>25.335013</c:v>
                </c:pt>
                <c:pt idx="112">
                  <c:v>24.489557000000001</c:v>
                </c:pt>
                <c:pt idx="113">
                  <c:v>24.995875000000002</c:v>
                </c:pt>
                <c:pt idx="114">
                  <c:v>25.096183</c:v>
                </c:pt>
                <c:pt idx="115">
                  <c:v>25.879543000000002</c:v>
                </c:pt>
                <c:pt idx="116">
                  <c:v>26.328541999999999</c:v>
                </c:pt>
                <c:pt idx="117">
                  <c:v>26.576924000000002</c:v>
                </c:pt>
                <c:pt idx="118">
                  <c:v>25.827000000000002</c:v>
                </c:pt>
                <c:pt idx="119">
                  <c:v>26.099266</c:v>
                </c:pt>
                <c:pt idx="120">
                  <c:v>25.454426999999999</c:v>
                </c:pt>
                <c:pt idx="121">
                  <c:v>25.769682</c:v>
                </c:pt>
                <c:pt idx="122">
                  <c:v>25.196491000000002</c:v>
                </c:pt>
                <c:pt idx="123">
                  <c:v>24.881236999999999</c:v>
                </c:pt>
                <c:pt idx="124">
                  <c:v>25.468755999999999</c:v>
                </c:pt>
                <c:pt idx="125">
                  <c:v>25.215598</c:v>
                </c:pt>
                <c:pt idx="126">
                  <c:v>24.809587000000001</c:v>
                </c:pt>
                <c:pt idx="127">
                  <c:v>25.029311</c:v>
                </c:pt>
                <c:pt idx="128">
                  <c:v>24.823917999999999</c:v>
                </c:pt>
                <c:pt idx="129">
                  <c:v>25.024533999999999</c:v>
                </c:pt>
                <c:pt idx="130">
                  <c:v>25.000651000000001</c:v>
                </c:pt>
                <c:pt idx="131">
                  <c:v>24.914671999999999</c:v>
                </c:pt>
                <c:pt idx="132">
                  <c:v>25.163055</c:v>
                </c:pt>
                <c:pt idx="133">
                  <c:v>25.607278000000001</c:v>
                </c:pt>
                <c:pt idx="134">
                  <c:v>25.268141</c:v>
                </c:pt>
                <c:pt idx="135">
                  <c:v>25.664596</c:v>
                </c:pt>
                <c:pt idx="136">
                  <c:v>25.459202999999999</c:v>
                </c:pt>
                <c:pt idx="137">
                  <c:v>25.889095999999999</c:v>
                </c:pt>
                <c:pt idx="138">
                  <c:v>24.819140000000001</c:v>
                </c:pt>
                <c:pt idx="139">
                  <c:v>24.169523999999999</c:v>
                </c:pt>
                <c:pt idx="140">
                  <c:v>24.112206</c:v>
                </c:pt>
                <c:pt idx="141">
                  <c:v>24.078769999999999</c:v>
                </c:pt>
                <c:pt idx="142">
                  <c:v>25.029311</c:v>
                </c:pt>
                <c:pt idx="143">
                  <c:v>22.674454000000001</c:v>
                </c:pt>
                <c:pt idx="144">
                  <c:v>22.392636</c:v>
                </c:pt>
                <c:pt idx="145">
                  <c:v>21.628381000000001</c:v>
                </c:pt>
                <c:pt idx="146">
                  <c:v>20.911892999999999</c:v>
                </c:pt>
                <c:pt idx="147">
                  <c:v>20.615745</c:v>
                </c:pt>
                <c:pt idx="148">
                  <c:v>20.973989</c:v>
                </c:pt>
                <c:pt idx="149">
                  <c:v>20.849315000000001</c:v>
                </c:pt>
                <c:pt idx="150">
                  <c:v>21.726828999999999</c:v>
                </c:pt>
                <c:pt idx="151">
                  <c:v>21.717237999999998</c:v>
                </c:pt>
                <c:pt idx="152">
                  <c:v>21.630925000000001</c:v>
                </c:pt>
                <c:pt idx="153">
                  <c:v>21.851502</c:v>
                </c:pt>
                <c:pt idx="154">
                  <c:v>22.110440000000001</c:v>
                </c:pt>
                <c:pt idx="155">
                  <c:v>22.263884999999998</c:v>
                </c:pt>
                <c:pt idx="156">
                  <c:v>23.064674</c:v>
                </c:pt>
                <c:pt idx="157">
                  <c:v>23.20853</c:v>
                </c:pt>
                <c:pt idx="158">
                  <c:v>23.122218</c:v>
                </c:pt>
                <c:pt idx="159">
                  <c:v>23.040699</c:v>
                </c:pt>
                <c:pt idx="160">
                  <c:v>23.05988</c:v>
                </c:pt>
                <c:pt idx="161">
                  <c:v>23.074265</c:v>
                </c:pt>
                <c:pt idx="162">
                  <c:v>22.968772999999999</c:v>
                </c:pt>
                <c:pt idx="163">
                  <c:v>23.352385000000002</c:v>
                </c:pt>
                <c:pt idx="164">
                  <c:v>23.563371</c:v>
                </c:pt>
                <c:pt idx="165">
                  <c:v>23.668863999999999</c:v>
                </c:pt>
                <c:pt idx="166">
                  <c:v>23.577755</c:v>
                </c:pt>
                <c:pt idx="167">
                  <c:v>23.836694000000001</c:v>
                </c:pt>
                <c:pt idx="168">
                  <c:v>23.788743</c:v>
                </c:pt>
                <c:pt idx="169">
                  <c:v>23.740791000000002</c:v>
                </c:pt>
                <c:pt idx="170">
                  <c:v>23.879850000000001</c:v>
                </c:pt>
                <c:pt idx="171">
                  <c:v>24.378547000000001</c:v>
                </c:pt>
                <c:pt idx="172">
                  <c:v>24.536785999999999</c:v>
                </c:pt>
                <c:pt idx="173">
                  <c:v>24.373752</c:v>
                </c:pt>
                <c:pt idx="174">
                  <c:v>24.325800000000001</c:v>
                </c:pt>
                <c:pt idx="175">
                  <c:v>24.536785999999999</c:v>
                </c:pt>
                <c:pt idx="176">
                  <c:v>24.800519999999999</c:v>
                </c:pt>
                <c:pt idx="177">
                  <c:v>24.19633</c:v>
                </c:pt>
                <c:pt idx="178">
                  <c:v>23.812719000000001</c:v>
                </c:pt>
                <c:pt idx="179">
                  <c:v>23.616116999999999</c:v>
                </c:pt>
                <c:pt idx="180">
                  <c:v>24.028500999999999</c:v>
                </c:pt>
                <c:pt idx="181">
                  <c:v>24.546375999999999</c:v>
                </c:pt>
                <c:pt idx="182">
                  <c:v>24.488835000000002</c:v>
                </c:pt>
                <c:pt idx="183">
                  <c:v>24.531991000000001</c:v>
                </c:pt>
                <c:pt idx="184">
                  <c:v>24.229896</c:v>
                </c:pt>
                <c:pt idx="185">
                  <c:v>24.023705</c:v>
                </c:pt>
                <c:pt idx="186">
                  <c:v>24.474450000000001</c:v>
                </c:pt>
                <c:pt idx="187">
                  <c:v>24.316209000000001</c:v>
                </c:pt>
                <c:pt idx="188">
                  <c:v>24.047681999999998</c:v>
                </c:pt>
                <c:pt idx="189">
                  <c:v>23.640093</c:v>
                </c:pt>
                <c:pt idx="190">
                  <c:v>23.731202</c:v>
                </c:pt>
                <c:pt idx="191">
                  <c:v>23.544188999999999</c:v>
                </c:pt>
                <c:pt idx="192">
                  <c:v>23.371566000000001</c:v>
                </c:pt>
                <c:pt idx="193">
                  <c:v>23.381153999999999</c:v>
                </c:pt>
                <c:pt idx="194">
                  <c:v>22.705037999999998</c:v>
                </c:pt>
                <c:pt idx="195">
                  <c:v>22.513233</c:v>
                </c:pt>
                <c:pt idx="196">
                  <c:v>22.613931000000001</c:v>
                </c:pt>
                <c:pt idx="197">
                  <c:v>22.623521</c:v>
                </c:pt>
                <c:pt idx="198">
                  <c:v>22.858483</c:v>
                </c:pt>
                <c:pt idx="199">
                  <c:v>23.477058</c:v>
                </c:pt>
                <c:pt idx="200">
                  <c:v>23.203734000000001</c:v>
                </c:pt>
                <c:pt idx="201">
                  <c:v>22.733809999999998</c:v>
                </c:pt>
                <c:pt idx="202">
                  <c:v>21.909043</c:v>
                </c:pt>
                <c:pt idx="203">
                  <c:v>21.722033</c:v>
                </c:pt>
                <c:pt idx="204">
                  <c:v>21.563794000000001</c:v>
                </c:pt>
                <c:pt idx="205">
                  <c:v>21.702852</c:v>
                </c:pt>
                <c:pt idx="206">
                  <c:v>22.177572000000001</c:v>
                </c:pt>
                <c:pt idx="207">
                  <c:v>21.995356000000001</c:v>
                </c:pt>
                <c:pt idx="208">
                  <c:v>22.009743</c:v>
                </c:pt>
                <c:pt idx="209">
                  <c:v>22.354991999999999</c:v>
                </c:pt>
                <c:pt idx="210">
                  <c:v>24.378547000000001</c:v>
                </c:pt>
                <c:pt idx="211">
                  <c:v>24.460063000000002</c:v>
                </c:pt>
                <c:pt idx="212">
                  <c:v>24.795724</c:v>
                </c:pt>
                <c:pt idx="213">
                  <c:v>24.843677</c:v>
                </c:pt>
                <c:pt idx="214">
                  <c:v>24.388137</c:v>
                </c:pt>
                <c:pt idx="215">
                  <c:v>24.436088000000002</c:v>
                </c:pt>
                <c:pt idx="216">
                  <c:v>24.301824</c:v>
                </c:pt>
                <c:pt idx="217">
                  <c:v>24.224782999999999</c:v>
                </c:pt>
                <c:pt idx="218">
                  <c:v>23.516961999999999</c:v>
                </c:pt>
                <c:pt idx="219">
                  <c:v>23.319542999999999</c:v>
                </c:pt>
                <c:pt idx="220">
                  <c:v>23.478441</c:v>
                </c:pt>
                <c:pt idx="221">
                  <c:v>23.950322</c:v>
                </c:pt>
                <c:pt idx="222">
                  <c:v>24.104405</c:v>
                </c:pt>
                <c:pt idx="223">
                  <c:v>24.321083999999999</c:v>
                </c:pt>
                <c:pt idx="224">
                  <c:v>24.648510999999999</c:v>
                </c:pt>
                <c:pt idx="225">
                  <c:v>24.504058000000001</c:v>
                </c:pt>
                <c:pt idx="226">
                  <c:v>24.176631</c:v>
                </c:pt>
                <c:pt idx="227">
                  <c:v>24.735182999999999</c:v>
                </c:pt>
                <c:pt idx="228">
                  <c:v>24.942232000000001</c:v>
                </c:pt>
                <c:pt idx="229">
                  <c:v>24.975937999999999</c:v>
                </c:pt>
                <c:pt idx="230">
                  <c:v>24.937418000000001</c:v>
                </c:pt>
                <c:pt idx="231">
                  <c:v>24.614805</c:v>
                </c:pt>
                <c:pt idx="232">
                  <c:v>24.455908000000001</c:v>
                </c:pt>
                <c:pt idx="233">
                  <c:v>25.857102000000001</c:v>
                </c:pt>
                <c:pt idx="234">
                  <c:v>25.828211</c:v>
                </c:pt>
                <c:pt idx="235">
                  <c:v>25.500783999999999</c:v>
                </c:pt>
                <c:pt idx="236">
                  <c:v>25.611530999999999</c:v>
                </c:pt>
                <c:pt idx="237">
                  <c:v>25.808949999999999</c:v>
                </c:pt>
                <c:pt idx="238">
                  <c:v>25.606717</c:v>
                </c:pt>
                <c:pt idx="239">
                  <c:v>25.693389</c:v>
                </c:pt>
                <c:pt idx="240">
                  <c:v>26.280832</c:v>
                </c:pt>
                <c:pt idx="241">
                  <c:v>26.165268999999999</c:v>
                </c:pt>
                <c:pt idx="242">
                  <c:v>26.131563</c:v>
                </c:pt>
                <c:pt idx="243">
                  <c:v>26.102671999999998</c:v>
                </c:pt>
                <c:pt idx="244">
                  <c:v>25.808949999999999</c:v>
                </c:pt>
                <c:pt idx="245">
                  <c:v>25.852285999999999</c:v>
                </c:pt>
                <c:pt idx="246">
                  <c:v>25.582642</c:v>
                </c:pt>
                <c:pt idx="247">
                  <c:v>25.635608000000001</c:v>
                </c:pt>
                <c:pt idx="248">
                  <c:v>25.346700999999999</c:v>
                </c:pt>
                <c:pt idx="249">
                  <c:v>25.823397</c:v>
                </c:pt>
                <c:pt idx="250">
                  <c:v>26.483065</c:v>
                </c:pt>
                <c:pt idx="251">
                  <c:v>26.661224000000001</c:v>
                </c:pt>
                <c:pt idx="252">
                  <c:v>26.815307000000001</c:v>
                </c:pt>
                <c:pt idx="253">
                  <c:v>26.829753</c:v>
                </c:pt>
                <c:pt idx="254">
                  <c:v>26.781600999999998</c:v>
                </c:pt>
                <c:pt idx="255">
                  <c:v>26.304907</c:v>
                </c:pt>
                <c:pt idx="256">
                  <c:v>26.261571</c:v>
                </c:pt>
                <c:pt idx="257">
                  <c:v>26.487880000000001</c:v>
                </c:pt>
                <c:pt idx="258">
                  <c:v>26.324166000000002</c:v>
                </c:pt>
                <c:pt idx="259">
                  <c:v>26.232679999999998</c:v>
                </c:pt>
                <c:pt idx="260">
                  <c:v>26.170083000000002</c:v>
                </c:pt>
                <c:pt idx="261">
                  <c:v>26.24231</c:v>
                </c:pt>
                <c:pt idx="262">
                  <c:v>26.391579</c:v>
                </c:pt>
                <c:pt idx="263">
                  <c:v>26.478251</c:v>
                </c:pt>
                <c:pt idx="264">
                  <c:v>26.223049</c:v>
                </c:pt>
                <c:pt idx="265">
                  <c:v>26.276015999999998</c:v>
                </c:pt>
                <c:pt idx="266">
                  <c:v>27.354600000000001</c:v>
                </c:pt>
                <c:pt idx="267">
                  <c:v>26.974205999999999</c:v>
                </c:pt>
                <c:pt idx="268">
                  <c:v>26.771971000000001</c:v>
                </c:pt>
                <c:pt idx="269">
                  <c:v>26.964576000000001</c:v>
                </c:pt>
                <c:pt idx="270">
                  <c:v>27.022355999999998</c:v>
                </c:pt>
                <c:pt idx="271">
                  <c:v>27.378675000000001</c:v>
                </c:pt>
                <c:pt idx="272">
                  <c:v>27.007912000000001</c:v>
                </c:pt>
                <c:pt idx="273">
                  <c:v>27.162573999999999</c:v>
                </c:pt>
                <c:pt idx="274">
                  <c:v>27.090074999999999</c:v>
                </c:pt>
                <c:pt idx="275">
                  <c:v>26.998245000000001</c:v>
                </c:pt>
                <c:pt idx="276">
                  <c:v>27.244738000000002</c:v>
                </c:pt>
                <c:pt idx="277">
                  <c:v>27.133573999999999</c:v>
                </c:pt>
                <c:pt idx="278">
                  <c:v>27.191572000000001</c:v>
                </c:pt>
                <c:pt idx="279">
                  <c:v>26.983746</c:v>
                </c:pt>
                <c:pt idx="280">
                  <c:v>26.848416</c:v>
                </c:pt>
                <c:pt idx="281">
                  <c:v>26.263598999999999</c:v>
                </c:pt>
                <c:pt idx="282">
                  <c:v>26.316765</c:v>
                </c:pt>
                <c:pt idx="283">
                  <c:v>25.765779999999999</c:v>
                </c:pt>
                <c:pt idx="284">
                  <c:v>25.785112000000002</c:v>
                </c:pt>
                <c:pt idx="285">
                  <c:v>26.181433999999999</c:v>
                </c:pt>
                <c:pt idx="286">
                  <c:v>25.717447</c:v>
                </c:pt>
                <c:pt idx="287">
                  <c:v>25.751279</c:v>
                </c:pt>
                <c:pt idx="288">
                  <c:v>26.374762</c:v>
                </c:pt>
                <c:pt idx="289">
                  <c:v>26.510090999999999</c:v>
                </c:pt>
                <c:pt idx="290">
                  <c:v>26.519757999999999</c:v>
                </c:pt>
                <c:pt idx="291">
                  <c:v>26.920914</c:v>
                </c:pt>
                <c:pt idx="292">
                  <c:v>27.312401999999999</c:v>
                </c:pt>
                <c:pt idx="293">
                  <c:v>27.597560999999999</c:v>
                </c:pt>
                <c:pt idx="294">
                  <c:v>28.153379000000001</c:v>
                </c:pt>
                <c:pt idx="295">
                  <c:v>28.356373000000001</c:v>
                </c:pt>
                <c:pt idx="296">
                  <c:v>28.327375</c:v>
                </c:pt>
                <c:pt idx="297">
                  <c:v>28.167878000000002</c:v>
                </c:pt>
                <c:pt idx="298">
                  <c:v>28.317708</c:v>
                </c:pt>
                <c:pt idx="299">
                  <c:v>27.877887000000001</c:v>
                </c:pt>
                <c:pt idx="300">
                  <c:v>27.868220999999998</c:v>
                </c:pt>
                <c:pt idx="301">
                  <c:v>27.515397</c:v>
                </c:pt>
                <c:pt idx="302">
                  <c:v>27.467065999999999</c:v>
                </c:pt>
                <c:pt idx="303">
                  <c:v>27.757057</c:v>
                </c:pt>
                <c:pt idx="304">
                  <c:v>27.573395000000001</c:v>
                </c:pt>
                <c:pt idx="305">
                  <c:v>27.732892</c:v>
                </c:pt>
                <c:pt idx="306">
                  <c:v>27.3994</c:v>
                </c:pt>
                <c:pt idx="307">
                  <c:v>27.573395000000001</c:v>
                </c:pt>
                <c:pt idx="308">
                  <c:v>27.505731000000001</c:v>
                </c:pt>
                <c:pt idx="309">
                  <c:v>27.525064</c:v>
                </c:pt>
                <c:pt idx="310">
                  <c:v>27.486398000000001</c:v>
                </c:pt>
                <c:pt idx="311">
                  <c:v>28.158211999999999</c:v>
                </c:pt>
                <c:pt idx="312">
                  <c:v>27.887554000000002</c:v>
                </c:pt>
                <c:pt idx="313">
                  <c:v>28.085715</c:v>
                </c:pt>
                <c:pt idx="314">
                  <c:v>27.935884999999999</c:v>
                </c:pt>
                <c:pt idx="315">
                  <c:v>28.090547000000001</c:v>
                </c:pt>
                <c:pt idx="316">
                  <c:v>27.747391</c:v>
                </c:pt>
                <c:pt idx="317">
                  <c:v>27.935884999999999</c:v>
                </c:pt>
                <c:pt idx="318">
                  <c:v>28.312875999999999</c:v>
                </c:pt>
                <c:pt idx="319">
                  <c:v>28.559367999999999</c:v>
                </c:pt>
                <c:pt idx="320">
                  <c:v>27.892385999999998</c:v>
                </c:pt>
                <c:pt idx="321">
                  <c:v>28.303208999999999</c:v>
                </c:pt>
                <c:pt idx="322">
                  <c:v>28.114712999999998</c:v>
                </c:pt>
                <c:pt idx="323">
                  <c:v>27.897220999999998</c:v>
                </c:pt>
                <c:pt idx="324">
                  <c:v>28.225878000000002</c:v>
                </c:pt>
                <c:pt idx="325">
                  <c:v>28.341874000000001</c:v>
                </c:pt>
                <c:pt idx="326">
                  <c:v>28.704364000000002</c:v>
                </c:pt>
                <c:pt idx="327">
                  <c:v>28.917026</c:v>
                </c:pt>
                <c:pt idx="328">
                  <c:v>29.240849000000001</c:v>
                </c:pt>
                <c:pt idx="329">
                  <c:v>28.999189000000001</c:v>
                </c:pt>
                <c:pt idx="330">
                  <c:v>29.279516000000001</c:v>
                </c:pt>
                <c:pt idx="331">
                  <c:v>29.405177999999999</c:v>
                </c:pt>
                <c:pt idx="332">
                  <c:v>29.066853999999999</c:v>
                </c:pt>
                <c:pt idx="333">
                  <c:v>29.182850999999999</c:v>
                </c:pt>
                <c:pt idx="334">
                  <c:v>29.902996999999999</c:v>
                </c:pt>
                <c:pt idx="335">
                  <c:v>30.197821999999999</c:v>
                </c:pt>
                <c:pt idx="336">
                  <c:v>30.159025</c:v>
                </c:pt>
                <c:pt idx="337">
                  <c:v>30.265715</c:v>
                </c:pt>
                <c:pt idx="338">
                  <c:v>30.241468000000001</c:v>
                </c:pt>
                <c:pt idx="339">
                  <c:v>30.60033</c:v>
                </c:pt>
                <c:pt idx="340">
                  <c:v>30.464544</c:v>
                </c:pt>
                <c:pt idx="341">
                  <c:v>30.804009000000001</c:v>
                </c:pt>
                <c:pt idx="342">
                  <c:v>31.070730999999999</c:v>
                </c:pt>
                <c:pt idx="343">
                  <c:v>30.818556999999998</c:v>
                </c:pt>
                <c:pt idx="344">
                  <c:v>31.099827000000001</c:v>
                </c:pt>
                <c:pt idx="345">
                  <c:v>30.954345</c:v>
                </c:pt>
                <c:pt idx="346">
                  <c:v>31.158023</c:v>
                </c:pt>
                <c:pt idx="347">
                  <c:v>31.109528000000001</c:v>
                </c:pt>
                <c:pt idx="348">
                  <c:v>30.804009000000001</c:v>
                </c:pt>
                <c:pt idx="349">
                  <c:v>30.726417999999999</c:v>
                </c:pt>
                <c:pt idx="350">
                  <c:v>31.162873000000001</c:v>
                </c:pt>
                <c:pt idx="351">
                  <c:v>30.857354000000001</c:v>
                </c:pt>
                <c:pt idx="352">
                  <c:v>30.779762000000002</c:v>
                </c:pt>
                <c:pt idx="353">
                  <c:v>30.619727999999999</c:v>
                </c:pt>
                <c:pt idx="354">
                  <c:v>30.774912</c:v>
                </c:pt>
                <c:pt idx="355">
                  <c:v>30.711870000000001</c:v>
                </c:pt>
                <c:pt idx="356">
                  <c:v>30.231769</c:v>
                </c:pt>
                <c:pt idx="357">
                  <c:v>30.561534999999999</c:v>
                </c:pt>
                <c:pt idx="358">
                  <c:v>31.541132999999999</c:v>
                </c:pt>
                <c:pt idx="359">
                  <c:v>32.060029</c:v>
                </c:pt>
                <c:pt idx="360">
                  <c:v>31.725413</c:v>
                </c:pt>
                <c:pt idx="361">
                  <c:v>31.255011</c:v>
                </c:pt>
                <c:pt idx="362">
                  <c:v>31.992137</c:v>
                </c:pt>
                <c:pt idx="363">
                  <c:v>31.812704</c:v>
                </c:pt>
                <c:pt idx="364">
                  <c:v>32.021233000000002</c:v>
                </c:pt>
                <c:pt idx="365">
                  <c:v>32.540129</c:v>
                </c:pt>
                <c:pt idx="366">
                  <c:v>32.205516000000003</c:v>
                </c:pt>
                <c:pt idx="367">
                  <c:v>31.628423999999999</c:v>
                </c:pt>
                <c:pt idx="368">
                  <c:v>31.371402</c:v>
                </c:pt>
                <c:pt idx="369">
                  <c:v>31.041636</c:v>
                </c:pt>
                <c:pt idx="370">
                  <c:v>31.395647</c:v>
                </c:pt>
                <c:pt idx="371">
                  <c:v>31.909696</c:v>
                </c:pt>
                <c:pt idx="372">
                  <c:v>31.856351</c:v>
                </c:pt>
                <c:pt idx="373">
                  <c:v>31.76906</c:v>
                </c:pt>
                <c:pt idx="374">
                  <c:v>32.123072000000001</c:v>
                </c:pt>
                <c:pt idx="375">
                  <c:v>32.389794999999999</c:v>
                </c:pt>
                <c:pt idx="376">
                  <c:v>32.637121</c:v>
                </c:pt>
                <c:pt idx="377">
                  <c:v>32.840798999999997</c:v>
                </c:pt>
                <c:pt idx="378">
                  <c:v>33.117220000000003</c:v>
                </c:pt>
                <c:pt idx="379">
                  <c:v>33.039625999999998</c:v>
                </c:pt>
                <c:pt idx="380">
                  <c:v>33.025078000000001</c:v>
                </c:pt>
                <c:pt idx="381">
                  <c:v>33.626415000000001</c:v>
                </c:pt>
                <c:pt idx="382">
                  <c:v>33.810698000000002</c:v>
                </c:pt>
                <c:pt idx="383">
                  <c:v>33.781602999999997</c:v>
                </c:pt>
                <c:pt idx="384">
                  <c:v>33.713706000000002</c:v>
                </c:pt>
                <c:pt idx="385">
                  <c:v>33.073573000000003</c:v>
                </c:pt>
                <c:pt idx="386">
                  <c:v>33.209361999999999</c:v>
                </c:pt>
                <c:pt idx="387">
                  <c:v>33.359695000000002</c:v>
                </c:pt>
                <c:pt idx="388">
                  <c:v>33.471231000000003</c:v>
                </c:pt>
                <c:pt idx="389">
                  <c:v>32.811703000000001</c:v>
                </c:pt>
                <c:pt idx="390">
                  <c:v>32.302503999999999</c:v>
                </c:pt>
                <c:pt idx="391">
                  <c:v>33.059024999999998</c:v>
                </c:pt>
                <c:pt idx="392">
                  <c:v>35.575915000000002</c:v>
                </c:pt>
                <c:pt idx="393">
                  <c:v>35.134608999999998</c:v>
                </c:pt>
                <c:pt idx="394">
                  <c:v>34.882437000000003</c:v>
                </c:pt>
                <c:pt idx="395">
                  <c:v>34.572068999999999</c:v>
                </c:pt>
                <c:pt idx="396">
                  <c:v>35.634110999999997</c:v>
                </c:pt>
                <c:pt idx="397">
                  <c:v>35.997822999999997</c:v>
                </c:pt>
                <c:pt idx="398">
                  <c:v>35.871735000000001</c:v>
                </c:pt>
                <c:pt idx="399">
                  <c:v>35.404857999999997</c:v>
                </c:pt>
                <c:pt idx="400">
                  <c:v>35.108196</c:v>
                </c:pt>
                <c:pt idx="401">
                  <c:v>35.472943999999998</c:v>
                </c:pt>
                <c:pt idx="402">
                  <c:v>35.404857999999997</c:v>
                </c:pt>
                <c:pt idx="403">
                  <c:v>35.46808</c:v>
                </c:pt>
                <c:pt idx="404">
                  <c:v>35.327044000000001</c:v>
                </c:pt>
                <c:pt idx="405">
                  <c:v>34.942841999999999</c:v>
                </c:pt>
                <c:pt idx="406">
                  <c:v>34.403015000000003</c:v>
                </c:pt>
                <c:pt idx="407">
                  <c:v>34.388426000000003</c:v>
                </c:pt>
                <c:pt idx="408">
                  <c:v>34.184168</c:v>
                </c:pt>
                <c:pt idx="409">
                  <c:v>34.364111000000001</c:v>
                </c:pt>
                <c:pt idx="410">
                  <c:v>34.388426000000003</c:v>
                </c:pt>
                <c:pt idx="411">
                  <c:v>34.96716</c:v>
                </c:pt>
                <c:pt idx="412">
                  <c:v>35.001202999999997</c:v>
                </c:pt>
                <c:pt idx="413">
                  <c:v>34.957431</c:v>
                </c:pt>
                <c:pt idx="414">
                  <c:v>34.120946000000004</c:v>
                </c:pt>
                <c:pt idx="415">
                  <c:v>34.510007999999999</c:v>
                </c:pt>
                <c:pt idx="416">
                  <c:v>34.617001999999999</c:v>
                </c:pt>
                <c:pt idx="417">
                  <c:v>34.296022000000001</c:v>
                </c:pt>
                <c:pt idx="418">
                  <c:v>34.821258999999998</c:v>
                </c:pt>
                <c:pt idx="419">
                  <c:v>35.083877999999999</c:v>
                </c:pt>
                <c:pt idx="420">
                  <c:v>35.040109999999999</c:v>
                </c:pt>
                <c:pt idx="421">
                  <c:v>34.806669999999997</c:v>
                </c:pt>
                <c:pt idx="422">
                  <c:v>35.229779000000001</c:v>
                </c:pt>
                <c:pt idx="423">
                  <c:v>36.095447</c:v>
                </c:pt>
                <c:pt idx="424">
                  <c:v>36.664451999999997</c:v>
                </c:pt>
                <c:pt idx="425">
                  <c:v>36.800623999999999</c:v>
                </c:pt>
                <c:pt idx="426">
                  <c:v>36.751992000000001</c:v>
                </c:pt>
                <c:pt idx="427">
                  <c:v>36.591501999999998</c:v>
                </c:pt>
                <c:pt idx="428">
                  <c:v>36.980567999999998</c:v>
                </c:pt>
                <c:pt idx="429">
                  <c:v>37.607934999999998</c:v>
                </c:pt>
                <c:pt idx="430">
                  <c:v>37.131329000000001</c:v>
                </c:pt>
                <c:pt idx="431">
                  <c:v>37.019475</c:v>
                </c:pt>
                <c:pt idx="432">
                  <c:v>36.649863000000003</c:v>
                </c:pt>
                <c:pt idx="433">
                  <c:v>37.228597000000001</c:v>
                </c:pt>
                <c:pt idx="434">
                  <c:v>37.126465000000003</c:v>
                </c:pt>
                <c:pt idx="435">
                  <c:v>37.534984000000001</c:v>
                </c:pt>
                <c:pt idx="436">
                  <c:v>37.607934999999998</c:v>
                </c:pt>
                <c:pt idx="437">
                  <c:v>37.432855000000004</c:v>
                </c:pt>
                <c:pt idx="438">
                  <c:v>37.525258999999998</c:v>
                </c:pt>
                <c:pt idx="439">
                  <c:v>37.539848999999997</c:v>
                </c:pt>
                <c:pt idx="440">
                  <c:v>37.384222999999999</c:v>
                </c:pt>
                <c:pt idx="441">
                  <c:v>37.641978000000002</c:v>
                </c:pt>
                <c:pt idx="442">
                  <c:v>37.379359000000001</c:v>
                </c:pt>
                <c:pt idx="443">
                  <c:v>36.732537999999998</c:v>
                </c:pt>
                <c:pt idx="444">
                  <c:v>36.601230999999999</c:v>
                </c:pt>
                <c:pt idx="445">
                  <c:v>37.505806</c:v>
                </c:pt>
                <c:pt idx="446">
                  <c:v>37.846235</c:v>
                </c:pt>
                <c:pt idx="447">
                  <c:v>37.982407000000002</c:v>
                </c:pt>
                <c:pt idx="448">
                  <c:v>37.306407999999998</c:v>
                </c:pt>
                <c:pt idx="449">
                  <c:v>37.953229</c:v>
                </c:pt>
                <c:pt idx="450">
                  <c:v>38.293658999999998</c:v>
                </c:pt>
                <c:pt idx="451">
                  <c:v>38.570867</c:v>
                </c:pt>
                <c:pt idx="452">
                  <c:v>38.643816999999999</c:v>
                </c:pt>
                <c:pt idx="453">
                  <c:v>39.344133999999997</c:v>
                </c:pt>
                <c:pt idx="454">
                  <c:v>38.930754</c:v>
                </c:pt>
                <c:pt idx="455">
                  <c:v>38.444423999999998</c:v>
                </c:pt>
                <c:pt idx="456">
                  <c:v>38.886982000000003</c:v>
                </c:pt>
                <c:pt idx="457">
                  <c:v>38.279069</c:v>
                </c:pt>
                <c:pt idx="458">
                  <c:v>38.721632</c:v>
                </c:pt>
                <c:pt idx="459">
                  <c:v>39.310091</c:v>
                </c:pt>
                <c:pt idx="460">
                  <c:v>39.417084000000003</c:v>
                </c:pt>
                <c:pt idx="461">
                  <c:v>39.086379999999998</c:v>
                </c:pt>
                <c:pt idx="462">
                  <c:v>39.086379999999998</c:v>
                </c:pt>
                <c:pt idx="463">
                  <c:v>39.874232999999997</c:v>
                </c:pt>
                <c:pt idx="464">
                  <c:v>39.455987999999998</c:v>
                </c:pt>
                <c:pt idx="465">
                  <c:v>38.454148000000004</c:v>
                </c:pt>
                <c:pt idx="466">
                  <c:v>39.490031000000002</c:v>
                </c:pt>
                <c:pt idx="467">
                  <c:v>39.387901999999997</c:v>
                </c:pt>
                <c:pt idx="468">
                  <c:v>39.329357000000002</c:v>
                </c:pt>
                <c:pt idx="469">
                  <c:v>39.744067999999999</c:v>
                </c:pt>
                <c:pt idx="470">
                  <c:v>39.587941000000001</c:v>
                </c:pt>
                <c:pt idx="471">
                  <c:v>39.612338000000001</c:v>
                </c:pt>
                <c:pt idx="472">
                  <c:v>39.295203999999998</c:v>
                </c:pt>
                <c:pt idx="473">
                  <c:v>38.992707000000003</c:v>
                </c:pt>
                <c:pt idx="474">
                  <c:v>38.880491999999997</c:v>
                </c:pt>
                <c:pt idx="475">
                  <c:v>39.778221000000002</c:v>
                </c:pt>
                <c:pt idx="476">
                  <c:v>39.690398999999999</c:v>
                </c:pt>
                <c:pt idx="477">
                  <c:v>39.378145000000004</c:v>
                </c:pt>
                <c:pt idx="478">
                  <c:v>39.768464000000002</c:v>
                </c:pt>
                <c:pt idx="479">
                  <c:v>39.822133000000001</c:v>
                </c:pt>
                <c:pt idx="480">
                  <c:v>39.744067999999999</c:v>
                </c:pt>
                <c:pt idx="481">
                  <c:v>39.553789000000002</c:v>
                </c:pt>
                <c:pt idx="482">
                  <c:v>39.300083999999998</c:v>
                </c:pt>
                <c:pt idx="483">
                  <c:v>38.787790999999999</c:v>
                </c:pt>
                <c:pt idx="484">
                  <c:v>38.895128999999997</c:v>
                </c:pt>
                <c:pt idx="485">
                  <c:v>39.002467000000003</c:v>
                </c:pt>
                <c:pt idx="486">
                  <c:v>38.900008999999997</c:v>
                </c:pt>
                <c:pt idx="487">
                  <c:v>37.753447999999999</c:v>
                </c:pt>
                <c:pt idx="488">
                  <c:v>37.275312</c:v>
                </c:pt>
                <c:pt idx="489">
                  <c:v>37.314343999999998</c:v>
                </c:pt>
                <c:pt idx="490">
                  <c:v>37.250914999999999</c:v>
                </c:pt>
                <c:pt idx="491">
                  <c:v>37.304583999999998</c:v>
                </c:pt>
                <c:pt idx="492">
                  <c:v>37.124060999999998</c:v>
                </c:pt>
                <c:pt idx="493">
                  <c:v>37.899819000000001</c:v>
                </c:pt>
                <c:pt idx="494">
                  <c:v>37.641233999999997</c:v>
                </c:pt>
                <c:pt idx="495">
                  <c:v>37.890062999999998</c:v>
                </c:pt>
                <c:pt idx="496">
                  <c:v>38.212072999999997</c:v>
                </c:pt>
                <c:pt idx="497">
                  <c:v>38.334046999999998</c:v>
                </c:pt>
                <c:pt idx="498">
                  <c:v>38.485294000000003</c:v>
                </c:pt>
                <c:pt idx="499">
                  <c:v>38.334046999999998</c:v>
                </c:pt>
                <c:pt idx="500">
                  <c:v>38.324289999999998</c:v>
                </c:pt>
                <c:pt idx="501">
                  <c:v>38.246225000000003</c:v>
                </c:pt>
                <c:pt idx="502">
                  <c:v>37.650990999999998</c:v>
                </c:pt>
                <c:pt idx="503">
                  <c:v>37.543652999999999</c:v>
                </c:pt>
                <c:pt idx="504">
                  <c:v>37.163094000000001</c:v>
                </c:pt>
                <c:pt idx="505">
                  <c:v>37.670507000000001</c:v>
                </c:pt>
                <c:pt idx="506">
                  <c:v>38.070582000000002</c:v>
                </c:pt>
                <c:pt idx="507">
                  <c:v>37.860785999999997</c:v>
                </c:pt>
                <c:pt idx="508">
                  <c:v>37.894939000000001</c:v>
                </c:pt>
                <c:pt idx="509">
                  <c:v>36.650804000000001</c:v>
                </c:pt>
                <c:pt idx="510">
                  <c:v>36.816687999999999</c:v>
                </c:pt>
                <c:pt idx="511">
                  <c:v>37.172854000000001</c:v>
                </c:pt>
                <c:pt idx="512">
                  <c:v>36.733745999999996</c:v>
                </c:pt>
                <c:pt idx="513">
                  <c:v>36.543467</c:v>
                </c:pt>
                <c:pt idx="514">
                  <c:v>35.933596000000001</c:v>
                </c:pt>
                <c:pt idx="515">
                  <c:v>35.909199000000001</c:v>
                </c:pt>
                <c:pt idx="516">
                  <c:v>35.806741000000002</c:v>
                </c:pt>
                <c:pt idx="517">
                  <c:v>36.582498999999999</c:v>
                </c:pt>
                <c:pt idx="518">
                  <c:v>36.206817000000001</c:v>
                </c:pt>
                <c:pt idx="519">
                  <c:v>36.050690000000003</c:v>
                </c:pt>
                <c:pt idx="520">
                  <c:v>34.913890000000002</c:v>
                </c:pt>
                <c:pt idx="521">
                  <c:v>35.084656000000003</c:v>
                </c:pt>
                <c:pt idx="522">
                  <c:v>34.699218000000002</c:v>
                </c:pt>
                <c:pt idx="523">
                  <c:v>33.650238999999999</c:v>
                </c:pt>
                <c:pt idx="524">
                  <c:v>34.600338999999998</c:v>
                </c:pt>
                <c:pt idx="525">
                  <c:v>34.521977999999997</c:v>
                </c:pt>
                <c:pt idx="526">
                  <c:v>35.437798999999998</c:v>
                </c:pt>
                <c:pt idx="527">
                  <c:v>36.260567000000002</c:v>
                </c:pt>
                <c:pt idx="528">
                  <c:v>36.632773</c:v>
                </c:pt>
                <c:pt idx="529">
                  <c:v>36.485849000000002</c:v>
                </c:pt>
                <c:pt idx="530">
                  <c:v>36.196902000000001</c:v>
                </c:pt>
                <c:pt idx="531">
                  <c:v>36.578901000000002</c:v>
                </c:pt>
                <c:pt idx="532">
                  <c:v>36.745412000000002</c:v>
                </c:pt>
                <c:pt idx="533">
                  <c:v>36.226284999999997</c:v>
                </c:pt>
                <c:pt idx="534">
                  <c:v>35.907952000000002</c:v>
                </c:pt>
                <c:pt idx="535">
                  <c:v>36.020594000000003</c:v>
                </c:pt>
                <c:pt idx="536">
                  <c:v>35.535746000000003</c:v>
                </c:pt>
                <c:pt idx="537">
                  <c:v>35.535746000000003</c:v>
                </c:pt>
                <c:pt idx="538">
                  <c:v>34.551366000000002</c:v>
                </c:pt>
                <c:pt idx="539">
                  <c:v>35.153747000000003</c:v>
                </c:pt>
                <c:pt idx="540">
                  <c:v>35.354543999999997</c:v>
                </c:pt>
                <c:pt idx="541">
                  <c:v>34.752158000000001</c:v>
                </c:pt>
                <c:pt idx="542">
                  <c:v>34.512185000000002</c:v>
                </c:pt>
                <c:pt idx="543">
                  <c:v>35.09498</c:v>
                </c:pt>
                <c:pt idx="544">
                  <c:v>34.918672999999998</c:v>
                </c:pt>
                <c:pt idx="545">
                  <c:v>35.599415</c:v>
                </c:pt>
                <c:pt idx="546">
                  <c:v>35.785516000000001</c:v>
                </c:pt>
                <c:pt idx="547">
                  <c:v>36.025489</c:v>
                </c:pt>
                <c:pt idx="548">
                  <c:v>36.745412000000002</c:v>
                </c:pt>
                <c:pt idx="549">
                  <c:v>37.039256999999999</c:v>
                </c:pt>
                <c:pt idx="550">
                  <c:v>36.451566999999997</c:v>
                </c:pt>
                <c:pt idx="551">
                  <c:v>36.373206000000003</c:v>
                </c:pt>
                <c:pt idx="552">
                  <c:v>36.329130999999997</c:v>
                </c:pt>
                <c:pt idx="553">
                  <c:v>36.534821999999998</c:v>
                </c:pt>
                <c:pt idx="554">
                  <c:v>37.176388000000003</c:v>
                </c:pt>
                <c:pt idx="555">
                  <c:v>37.690615999999999</c:v>
                </c:pt>
                <c:pt idx="556">
                  <c:v>37.568179999999998</c:v>
                </c:pt>
                <c:pt idx="557">
                  <c:v>37.107821000000001</c:v>
                </c:pt>
                <c:pt idx="558">
                  <c:v>36.539721</c:v>
                </c:pt>
                <c:pt idx="559">
                  <c:v>36.015695999999998</c:v>
                </c:pt>
                <c:pt idx="560">
                  <c:v>35.947132000000003</c:v>
                </c:pt>
                <c:pt idx="561">
                  <c:v>36.094053000000002</c:v>
                </c:pt>
                <c:pt idx="562">
                  <c:v>35.937334999999997</c:v>
                </c:pt>
                <c:pt idx="563">
                  <c:v>36.245876000000003</c:v>
                </c:pt>
                <c:pt idx="564">
                  <c:v>36.079360999999999</c:v>
                </c:pt>
                <c:pt idx="565">
                  <c:v>35.795309000000003</c:v>
                </c:pt>
                <c:pt idx="566">
                  <c:v>35.041108000000001</c:v>
                </c:pt>
                <c:pt idx="567">
                  <c:v>34.492595000000001</c:v>
                </c:pt>
                <c:pt idx="568">
                  <c:v>35.006827000000001</c:v>
                </c:pt>
                <c:pt idx="569">
                  <c:v>35.496569999999998</c:v>
                </c:pt>
                <c:pt idx="570">
                  <c:v>34.389749000000002</c:v>
                </c:pt>
                <c:pt idx="571">
                  <c:v>33.660034000000003</c:v>
                </c:pt>
                <c:pt idx="572">
                  <c:v>33.944082000000002</c:v>
                </c:pt>
                <c:pt idx="573">
                  <c:v>33.738390000000003</c:v>
                </c:pt>
                <c:pt idx="574">
                  <c:v>34.668903</c:v>
                </c:pt>
                <c:pt idx="575">
                  <c:v>34.355468000000002</c:v>
                </c:pt>
                <c:pt idx="576">
                  <c:v>34.517083999999997</c:v>
                </c:pt>
                <c:pt idx="577">
                  <c:v>34.845210999999999</c:v>
                </c:pt>
                <c:pt idx="578">
                  <c:v>34.473005000000001</c:v>
                </c:pt>
                <c:pt idx="579">
                  <c:v>34.815823000000002</c:v>
                </c:pt>
                <c:pt idx="580">
                  <c:v>34.992131000000001</c:v>
                </c:pt>
                <c:pt idx="581">
                  <c:v>34.737467000000002</c:v>
                </c:pt>
                <c:pt idx="582">
                  <c:v>34.595441000000001</c:v>
                </c:pt>
                <c:pt idx="583">
                  <c:v>34.585647000000002</c:v>
                </c:pt>
                <c:pt idx="584">
                  <c:v>34.830519000000002</c:v>
                </c:pt>
                <c:pt idx="585">
                  <c:v>34.575850000000003</c:v>
                </c:pt>
                <c:pt idx="586">
                  <c:v>34.732568000000001</c:v>
                </c:pt>
                <c:pt idx="587">
                  <c:v>34.201701</c:v>
                </c:pt>
                <c:pt idx="588">
                  <c:v>34.280346999999999</c:v>
                </c:pt>
                <c:pt idx="589">
                  <c:v>34.201701</c:v>
                </c:pt>
                <c:pt idx="590">
                  <c:v>34.550697999999997</c:v>
                </c:pt>
                <c:pt idx="591">
                  <c:v>34.973427000000001</c:v>
                </c:pt>
                <c:pt idx="592">
                  <c:v>34.978343000000002</c:v>
                </c:pt>
                <c:pt idx="593">
                  <c:v>34.491711000000002</c:v>
                </c:pt>
                <c:pt idx="594">
                  <c:v>34.334417000000002</c:v>
                </c:pt>
                <c:pt idx="595">
                  <c:v>34.870202999999997</c:v>
                </c:pt>
                <c:pt idx="596">
                  <c:v>34.909523999999998</c:v>
                </c:pt>
                <c:pt idx="597">
                  <c:v>34.521205999999999</c:v>
                </c:pt>
                <c:pt idx="598">
                  <c:v>34.604768</c:v>
                </c:pt>
                <c:pt idx="599">
                  <c:v>35.096313000000002</c:v>
                </c:pt>
                <c:pt idx="600">
                  <c:v>35.381410000000002</c:v>
                </c:pt>
                <c:pt idx="601">
                  <c:v>36.207205999999999</c:v>
                </c:pt>
                <c:pt idx="602">
                  <c:v>36.015500000000003</c:v>
                </c:pt>
                <c:pt idx="603">
                  <c:v>35.936855000000001</c:v>
                </c:pt>
                <c:pt idx="604">
                  <c:v>36.000754000000001</c:v>
                </c:pt>
                <c:pt idx="605">
                  <c:v>36.300597000000003</c:v>
                </c:pt>
                <c:pt idx="606">
                  <c:v>36.462808000000003</c:v>
                </c:pt>
                <c:pt idx="607">
                  <c:v>36.703664000000003</c:v>
                </c:pt>
                <c:pt idx="608">
                  <c:v>36.728242000000002</c:v>
                </c:pt>
                <c:pt idx="609">
                  <c:v>37.028084999999997</c:v>
                </c:pt>
                <c:pt idx="610">
                  <c:v>36.954352999999998</c:v>
                </c:pt>
                <c:pt idx="611">
                  <c:v>36.669255999999997</c:v>
                </c:pt>
                <c:pt idx="612">
                  <c:v>36.767567</c:v>
                </c:pt>
                <c:pt idx="613">
                  <c:v>36.354666999999999</c:v>
                </c:pt>
                <c:pt idx="614">
                  <c:v>36.713496999999997</c:v>
                </c:pt>
                <c:pt idx="615">
                  <c:v>36.910111999999998</c:v>
                </c:pt>
                <c:pt idx="616">
                  <c:v>37.018251999999997</c:v>
                </c:pt>
                <c:pt idx="617">
                  <c:v>37.141137999999998</c:v>
                </c:pt>
                <c:pt idx="618">
                  <c:v>37.962021</c:v>
                </c:pt>
                <c:pt idx="619">
                  <c:v>37.652346000000001</c:v>
                </c:pt>
                <c:pt idx="620">
                  <c:v>37.716248999999998</c:v>
                </c:pt>
                <c:pt idx="621">
                  <c:v>38.060329000000003</c:v>
                </c:pt>
                <c:pt idx="622">
                  <c:v>38.399495999999999</c:v>
                </c:pt>
                <c:pt idx="623">
                  <c:v>38.370001000000002</c:v>
                </c:pt>
                <c:pt idx="624">
                  <c:v>38.311017999999997</c:v>
                </c:pt>
                <c:pt idx="625">
                  <c:v>38.03575</c:v>
                </c:pt>
                <c:pt idx="626">
                  <c:v>38.379834000000002</c:v>
                </c:pt>
                <c:pt idx="627">
                  <c:v>38.433903999999998</c:v>
                </c:pt>
                <c:pt idx="628">
                  <c:v>38.861545999999997</c:v>
                </c:pt>
                <c:pt idx="629">
                  <c:v>38.679676999999998</c:v>
                </c:pt>
                <c:pt idx="630">
                  <c:v>38.615772999999997</c:v>
                </c:pt>
                <c:pt idx="631">
                  <c:v>39.053248000000004</c:v>
                </c:pt>
                <c:pt idx="632">
                  <c:v>38.758322</c:v>
                </c:pt>
                <c:pt idx="633">
                  <c:v>38.635435999999999</c:v>
                </c:pt>
                <c:pt idx="634">
                  <c:v>38.615772999999997</c:v>
                </c:pt>
                <c:pt idx="635">
                  <c:v>38.777983999999996</c:v>
                </c:pt>
                <c:pt idx="636">
                  <c:v>38.699339000000002</c:v>
                </c:pt>
                <c:pt idx="637">
                  <c:v>37.966934000000002</c:v>
                </c:pt>
                <c:pt idx="638">
                  <c:v>38.311017999999997</c:v>
                </c:pt>
                <c:pt idx="639">
                  <c:v>38.148806999999998</c:v>
                </c:pt>
                <c:pt idx="640">
                  <c:v>38.704251999999997</c:v>
                </c:pt>
                <c:pt idx="641">
                  <c:v>38.900869999999998</c:v>
                </c:pt>
                <c:pt idx="642">
                  <c:v>39.544792999999999</c:v>
                </c:pt>
                <c:pt idx="643">
                  <c:v>38.704251999999997</c:v>
                </c:pt>
                <c:pt idx="644">
                  <c:v>38.517465999999999</c:v>
                </c:pt>
                <c:pt idx="645">
                  <c:v>38.660013999999997</c:v>
                </c:pt>
                <c:pt idx="646">
                  <c:v>38.782901000000003</c:v>
                </c:pt>
                <c:pt idx="647">
                  <c:v>38.183214999999997</c:v>
                </c:pt>
                <c:pt idx="648">
                  <c:v>37.839134999999999</c:v>
                </c:pt>
                <c:pt idx="649">
                  <c:v>38.109482999999997</c:v>
                </c:pt>
                <c:pt idx="650">
                  <c:v>37.872748999999999</c:v>
                </c:pt>
                <c:pt idx="651">
                  <c:v>38.040435000000002</c:v>
                </c:pt>
                <c:pt idx="652">
                  <c:v>37.833292</c:v>
                </c:pt>
                <c:pt idx="653">
                  <c:v>38.282105000000001</c:v>
                </c:pt>
                <c:pt idx="654">
                  <c:v>38.405403999999997</c:v>
                </c:pt>
                <c:pt idx="655">
                  <c:v>38.380743000000002</c:v>
                </c:pt>
                <c:pt idx="656">
                  <c:v>38.094687</c:v>
                </c:pt>
                <c:pt idx="657">
                  <c:v>37.788905999999997</c:v>
                </c:pt>
                <c:pt idx="658">
                  <c:v>37.931933999999998</c:v>
                </c:pt>
                <c:pt idx="659">
                  <c:v>38.267305999999998</c:v>
                </c:pt>
                <c:pt idx="660">
                  <c:v>38.528703999999998</c:v>
                </c:pt>
                <c:pt idx="661">
                  <c:v>38.484313999999998</c:v>
                </c:pt>
                <c:pt idx="662">
                  <c:v>38.208123999999998</c:v>
                </c:pt>
                <c:pt idx="663">
                  <c:v>38.114415000000001</c:v>
                </c:pt>
                <c:pt idx="664">
                  <c:v>38.454723999999999</c:v>
                </c:pt>
                <c:pt idx="665">
                  <c:v>38.365948000000003</c:v>
                </c:pt>
                <c:pt idx="666">
                  <c:v>38.430062</c:v>
                </c:pt>
                <c:pt idx="667">
                  <c:v>38.375810000000001</c:v>
                </c:pt>
                <c:pt idx="668">
                  <c:v>38.375810000000001</c:v>
                </c:pt>
                <c:pt idx="669">
                  <c:v>38.213056999999999</c:v>
                </c:pt>
                <c:pt idx="670">
                  <c:v>37.872748999999999</c:v>
                </c:pt>
                <c:pt idx="671">
                  <c:v>38.055233999999999</c:v>
                </c:pt>
                <c:pt idx="672">
                  <c:v>38.444858000000004</c:v>
                </c:pt>
                <c:pt idx="673">
                  <c:v>38.306761999999999</c:v>
                </c:pt>
                <c:pt idx="674">
                  <c:v>38.035505000000001</c:v>
                </c:pt>
                <c:pt idx="675">
                  <c:v>38.079891000000003</c:v>
                </c:pt>
                <c:pt idx="676">
                  <c:v>37.542306000000004</c:v>
                </c:pt>
                <c:pt idx="677">
                  <c:v>37.221725999999997</c:v>
                </c:pt>
                <c:pt idx="678">
                  <c:v>36.950465000000001</c:v>
                </c:pt>
                <c:pt idx="679">
                  <c:v>37.034308000000003</c:v>
                </c:pt>
                <c:pt idx="680">
                  <c:v>37.157608000000003</c:v>
                </c:pt>
                <c:pt idx="681">
                  <c:v>37.349958999999998</c:v>
                </c:pt>
                <c:pt idx="682">
                  <c:v>37.517645000000002</c:v>
                </c:pt>
                <c:pt idx="683">
                  <c:v>36.792642000000001</c:v>
                </c:pt>
                <c:pt idx="684">
                  <c:v>36.476995000000002</c:v>
                </c:pt>
                <c:pt idx="685">
                  <c:v>37.147745999999998</c:v>
                </c:pt>
                <c:pt idx="686">
                  <c:v>36.555908000000002</c:v>
                </c:pt>
                <c:pt idx="687">
                  <c:v>37.073765000000002</c:v>
                </c:pt>
                <c:pt idx="688">
                  <c:v>37.123083999999999</c:v>
                </c:pt>
                <c:pt idx="689">
                  <c:v>37.216793000000003</c:v>
                </c:pt>
                <c:pt idx="690">
                  <c:v>36.797575000000002</c:v>
                </c:pt>
                <c:pt idx="691">
                  <c:v>36.718660999999997</c:v>
                </c:pt>
                <c:pt idx="692">
                  <c:v>37.428868999999999</c:v>
                </c:pt>
                <c:pt idx="693">
                  <c:v>37.063903000000003</c:v>
                </c:pt>
                <c:pt idx="694">
                  <c:v>36.521385000000002</c:v>
                </c:pt>
                <c:pt idx="695">
                  <c:v>37.118155000000002</c:v>
                </c:pt>
                <c:pt idx="696">
                  <c:v>36.733460000000001</c:v>
                </c:pt>
                <c:pt idx="697">
                  <c:v>36.723593999999999</c:v>
                </c:pt>
                <c:pt idx="698">
                  <c:v>35.604033999999999</c:v>
                </c:pt>
                <c:pt idx="699">
                  <c:v>35.875290999999997</c:v>
                </c:pt>
                <c:pt idx="700">
                  <c:v>35.697738999999999</c:v>
                </c:pt>
                <c:pt idx="701">
                  <c:v>35.825972</c:v>
                </c:pt>
                <c:pt idx="702">
                  <c:v>36.269852</c:v>
                </c:pt>
                <c:pt idx="703">
                  <c:v>36.841960999999998</c:v>
                </c:pt>
                <c:pt idx="704">
                  <c:v>36.674275000000002</c:v>
                </c:pt>
                <c:pt idx="705">
                  <c:v>36.792642000000001</c:v>
                </c:pt>
                <c:pt idx="706">
                  <c:v>36.911008000000002</c:v>
                </c:pt>
                <c:pt idx="707">
                  <c:v>37.389412</c:v>
                </c:pt>
                <c:pt idx="708">
                  <c:v>37.468325999999998</c:v>
                </c:pt>
                <c:pt idx="709">
                  <c:v>38.000981000000003</c:v>
                </c:pt>
                <c:pt idx="710">
                  <c:v>37.749448999999998</c:v>
                </c:pt>
                <c:pt idx="711">
                  <c:v>38.134143999999999</c:v>
                </c:pt>
                <c:pt idx="712">
                  <c:v>37.266112</c:v>
                </c:pt>
                <c:pt idx="713">
                  <c:v>37.532440000000001</c:v>
                </c:pt>
                <c:pt idx="714">
                  <c:v>37.833292</c:v>
                </c:pt>
                <c:pt idx="715">
                  <c:v>37.808633999999998</c:v>
                </c:pt>
                <c:pt idx="716">
                  <c:v>38.198258000000003</c:v>
                </c:pt>
                <c:pt idx="717">
                  <c:v>38.365948000000003</c:v>
                </c:pt>
                <c:pt idx="718">
                  <c:v>38.455091000000003</c:v>
                </c:pt>
                <c:pt idx="719">
                  <c:v>38.494711000000002</c:v>
                </c:pt>
                <c:pt idx="720">
                  <c:v>38.554136</c:v>
                </c:pt>
                <c:pt idx="721">
                  <c:v>38.573945999999999</c:v>
                </c:pt>
                <c:pt idx="722">
                  <c:v>38.687851999999999</c:v>
                </c:pt>
                <c:pt idx="723">
                  <c:v>38.544232999999998</c:v>
                </c:pt>
                <c:pt idx="724">
                  <c:v>38.415470999999997</c:v>
                </c:pt>
                <c:pt idx="725">
                  <c:v>38.539279999999998</c:v>
                </c:pt>
                <c:pt idx="726">
                  <c:v>38.727468000000002</c:v>
                </c:pt>
                <c:pt idx="727">
                  <c:v>39.500039000000001</c:v>
                </c:pt>
                <c:pt idx="728">
                  <c:v>39.876415999999999</c:v>
                </c:pt>
                <c:pt idx="729">
                  <c:v>39.722893999999997</c:v>
                </c:pt>
                <c:pt idx="730">
                  <c:v>39.470323</c:v>
                </c:pt>
                <c:pt idx="731">
                  <c:v>40.218130000000002</c:v>
                </c:pt>
                <c:pt idx="732">
                  <c:v>40.039845</c:v>
                </c:pt>
                <c:pt idx="733">
                  <c:v>39.802134000000002</c:v>
                </c:pt>
                <c:pt idx="734">
                  <c:v>39.851657000000003</c:v>
                </c:pt>
                <c:pt idx="735">
                  <c:v>40.267653000000003</c:v>
                </c:pt>
                <c:pt idx="736">
                  <c:v>41.386887999999999</c:v>
                </c:pt>
                <c:pt idx="737">
                  <c:v>41.500793999999999</c:v>
                </c:pt>
                <c:pt idx="738">
                  <c:v>41.119459999999997</c:v>
                </c:pt>
                <c:pt idx="739">
                  <c:v>40.936225</c:v>
                </c:pt>
                <c:pt idx="740">
                  <c:v>41.164033000000003</c:v>
                </c:pt>
                <c:pt idx="741">
                  <c:v>41.228413000000003</c:v>
                </c:pt>
                <c:pt idx="742">
                  <c:v>40.059654999999999</c:v>
                </c:pt>
                <c:pt idx="743">
                  <c:v>39.188037999999999</c:v>
                </c:pt>
                <c:pt idx="744">
                  <c:v>39.836799999999997</c:v>
                </c:pt>
                <c:pt idx="745">
                  <c:v>39.633752000000001</c:v>
                </c:pt>
                <c:pt idx="746">
                  <c:v>39.341563999999998</c:v>
                </c:pt>
                <c:pt idx="747">
                  <c:v>39.886322999999997</c:v>
                </c:pt>
                <c:pt idx="748">
                  <c:v>40.327083000000002</c:v>
                </c:pt>
                <c:pt idx="749">
                  <c:v>40.247843000000003</c:v>
                </c:pt>
                <c:pt idx="750">
                  <c:v>40.525177999999997</c:v>
                </c:pt>
                <c:pt idx="751">
                  <c:v>40.797556</c:v>
                </c:pt>
                <c:pt idx="752">
                  <c:v>40.505367999999997</c:v>
                </c:pt>
                <c:pt idx="753">
                  <c:v>40.634130999999996</c:v>
                </c:pt>
                <c:pt idx="754">
                  <c:v>40.332036000000002</c:v>
                </c:pt>
                <c:pt idx="755">
                  <c:v>39.559465000000003</c:v>
                </c:pt>
                <c:pt idx="756">
                  <c:v>39.237564999999996</c:v>
                </c:pt>
                <c:pt idx="757">
                  <c:v>40.203274</c:v>
                </c:pt>
                <c:pt idx="758">
                  <c:v>40.852032000000001</c:v>
                </c:pt>
                <c:pt idx="759">
                  <c:v>39.514896</c:v>
                </c:pt>
                <c:pt idx="760">
                  <c:v>39.732801000000002</c:v>
                </c:pt>
                <c:pt idx="761">
                  <c:v>40.049751999999998</c:v>
                </c:pt>
                <c:pt idx="762">
                  <c:v>39.826892999999998</c:v>
                </c:pt>
                <c:pt idx="763">
                  <c:v>39.410896999999999</c:v>
                </c:pt>
                <c:pt idx="764">
                  <c:v>39.920988999999999</c:v>
                </c:pt>
                <c:pt idx="765">
                  <c:v>40.223084</c:v>
                </c:pt>
                <c:pt idx="766">
                  <c:v>40.257750000000001</c:v>
                </c:pt>
                <c:pt idx="767">
                  <c:v>40.975841000000003</c:v>
                </c:pt>
                <c:pt idx="768">
                  <c:v>43.689737000000001</c:v>
                </c:pt>
                <c:pt idx="769">
                  <c:v>43.640214</c:v>
                </c:pt>
                <c:pt idx="770">
                  <c:v>43.749163000000003</c:v>
                </c:pt>
                <c:pt idx="771">
                  <c:v>43.367832999999997</c:v>
                </c:pt>
                <c:pt idx="772">
                  <c:v>44.100783999999997</c:v>
                </c:pt>
                <c:pt idx="773">
                  <c:v>43.348022999999998</c:v>
                </c:pt>
                <c:pt idx="774">
                  <c:v>43.575831000000001</c:v>
                </c:pt>
                <c:pt idx="775">
                  <c:v>43.983406000000002</c:v>
                </c:pt>
                <c:pt idx="776">
                  <c:v>44.087784999999997</c:v>
                </c:pt>
                <c:pt idx="777">
                  <c:v>44.555008000000001</c:v>
                </c:pt>
                <c:pt idx="778">
                  <c:v>44.236899999999999</c:v>
                </c:pt>
                <c:pt idx="779">
                  <c:v>44.147432000000002</c:v>
                </c:pt>
                <c:pt idx="780">
                  <c:v>45.320455000000003</c:v>
                </c:pt>
                <c:pt idx="781">
                  <c:v>45.126609000000002</c:v>
                </c:pt>
                <c:pt idx="782">
                  <c:v>45.643535</c:v>
                </c:pt>
                <c:pt idx="783">
                  <c:v>45.519274000000003</c:v>
                </c:pt>
                <c:pt idx="784">
                  <c:v>45.742941999999999</c:v>
                </c:pt>
                <c:pt idx="785">
                  <c:v>46.225074999999997</c:v>
                </c:pt>
                <c:pt idx="786">
                  <c:v>46.309572000000003</c:v>
                </c:pt>
                <c:pt idx="787">
                  <c:v>46.478569</c:v>
                </c:pt>
                <c:pt idx="788">
                  <c:v>46.513361000000003</c:v>
                </c:pt>
                <c:pt idx="789">
                  <c:v>46.448743</c:v>
                </c:pt>
                <c:pt idx="790">
                  <c:v>46.851351000000001</c:v>
                </c:pt>
                <c:pt idx="791">
                  <c:v>46.995494999999998</c:v>
                </c:pt>
                <c:pt idx="792">
                  <c:v>46.468626</c:v>
                </c:pt>
                <c:pt idx="793">
                  <c:v>46.836441000000001</c:v>
                </c:pt>
                <c:pt idx="794">
                  <c:v>46.722118999999999</c:v>
                </c:pt>
                <c:pt idx="795">
                  <c:v>46.254897</c:v>
                </c:pt>
                <c:pt idx="796">
                  <c:v>46.538210999999997</c:v>
                </c:pt>
                <c:pt idx="797">
                  <c:v>45.837381999999998</c:v>
                </c:pt>
                <c:pt idx="798">
                  <c:v>46.244956999999999</c:v>
                </c:pt>
                <c:pt idx="799">
                  <c:v>45.817498999999998</c:v>
                </c:pt>
                <c:pt idx="800">
                  <c:v>45.439745000000002</c:v>
                </c:pt>
                <c:pt idx="801">
                  <c:v>46.41395</c:v>
                </c:pt>
                <c:pt idx="802">
                  <c:v>46.369217999999996</c:v>
                </c:pt>
                <c:pt idx="803">
                  <c:v>46.746972999999997</c:v>
                </c:pt>
                <c:pt idx="804">
                  <c:v>46.915965999999997</c:v>
                </c:pt>
                <c:pt idx="805">
                  <c:v>47.636678000000003</c:v>
                </c:pt>
                <c:pt idx="806">
                  <c:v>48.591005000000003</c:v>
                </c:pt>
                <c:pt idx="807">
                  <c:v>48.441890000000001</c:v>
                </c:pt>
                <c:pt idx="808">
                  <c:v>48.397157999999997</c:v>
                </c:pt>
                <c:pt idx="809">
                  <c:v>48.670529999999999</c:v>
                </c:pt>
                <c:pt idx="810">
                  <c:v>47.601885000000003</c:v>
                </c:pt>
                <c:pt idx="811">
                  <c:v>47.258927</c:v>
                </c:pt>
                <c:pt idx="812">
                  <c:v>47.253956000000002</c:v>
                </c:pt>
                <c:pt idx="813">
                  <c:v>47.706266999999997</c:v>
                </c:pt>
                <c:pt idx="814">
                  <c:v>47.070048</c:v>
                </c:pt>
                <c:pt idx="815">
                  <c:v>46.235014</c:v>
                </c:pt>
                <c:pt idx="816">
                  <c:v>46.915965999999997</c:v>
                </c:pt>
                <c:pt idx="817">
                  <c:v>46.980580000000003</c:v>
                </c:pt>
                <c:pt idx="818">
                  <c:v>46.756912</c:v>
                </c:pt>
                <c:pt idx="819">
                  <c:v>47.333483999999999</c:v>
                </c:pt>
                <c:pt idx="820">
                  <c:v>47.676442000000002</c:v>
                </c:pt>
                <c:pt idx="821">
                  <c:v>47.885199999999998</c:v>
                </c:pt>
                <c:pt idx="822">
                  <c:v>48.213250000000002</c:v>
                </c:pt>
                <c:pt idx="823">
                  <c:v>48.014431999999999</c:v>
                </c:pt>
                <c:pt idx="824">
                  <c:v>47.855378000000002</c:v>
                </c:pt>
                <c:pt idx="825">
                  <c:v>47.964728000000001</c:v>
                </c:pt>
                <c:pt idx="826">
                  <c:v>47.338451999999997</c:v>
                </c:pt>
                <c:pt idx="827">
                  <c:v>47.686385000000001</c:v>
                </c:pt>
                <c:pt idx="828">
                  <c:v>48.084018</c:v>
                </c:pt>
                <c:pt idx="829">
                  <c:v>48.054195999999997</c:v>
                </c:pt>
                <c:pt idx="830">
                  <c:v>49.137751999999999</c:v>
                </c:pt>
                <c:pt idx="831">
                  <c:v>51.533503000000003</c:v>
                </c:pt>
                <c:pt idx="832">
                  <c:v>50.569237000000001</c:v>
                </c:pt>
                <c:pt idx="833">
                  <c:v>50.310775999999997</c:v>
                </c:pt>
                <c:pt idx="834">
                  <c:v>50.350540000000002</c:v>
                </c:pt>
                <c:pt idx="835">
                  <c:v>49.286867000000001</c:v>
                </c:pt>
                <c:pt idx="836">
                  <c:v>49.992668000000002</c:v>
                </c:pt>
                <c:pt idx="837">
                  <c:v>50.151721999999999</c:v>
                </c:pt>
                <c:pt idx="838">
                  <c:v>49.274141</c:v>
                </c:pt>
                <c:pt idx="839">
                  <c:v>48.795461000000003</c:v>
                </c:pt>
                <c:pt idx="840">
                  <c:v>49.214305000000003</c:v>
                </c:pt>
                <c:pt idx="841">
                  <c:v>49.643123000000003</c:v>
                </c:pt>
                <c:pt idx="842">
                  <c:v>49.363894000000002</c:v>
                </c:pt>
                <c:pt idx="843">
                  <c:v>49.573315000000001</c:v>
                </c:pt>
                <c:pt idx="844">
                  <c:v>49.453645999999999</c:v>
                </c:pt>
                <c:pt idx="845">
                  <c:v>50.42098</c:v>
                </c:pt>
                <c:pt idx="846">
                  <c:v>50.660317999999997</c:v>
                </c:pt>
                <c:pt idx="847">
                  <c:v>51.039275000000004</c:v>
                </c:pt>
                <c:pt idx="848">
                  <c:v>51.278613</c:v>
                </c:pt>
                <c:pt idx="849">
                  <c:v>50.889685999999998</c:v>
                </c:pt>
                <c:pt idx="850">
                  <c:v>51.188864000000002</c:v>
                </c:pt>
                <c:pt idx="851">
                  <c:v>51.338448999999997</c:v>
                </c:pt>
                <c:pt idx="852">
                  <c:v>50.700209000000001</c:v>
                </c:pt>
                <c:pt idx="853">
                  <c:v>51.448146999999999</c:v>
                </c:pt>
                <c:pt idx="854">
                  <c:v>51.667543000000002</c:v>
                </c:pt>
                <c:pt idx="855">
                  <c:v>51.817129000000001</c:v>
                </c:pt>
                <c:pt idx="856">
                  <c:v>52.076416000000002</c:v>
                </c:pt>
                <c:pt idx="857">
                  <c:v>51.587761999999998</c:v>
                </c:pt>
                <c:pt idx="858">
                  <c:v>51.976689</c:v>
                </c:pt>
                <c:pt idx="859">
                  <c:v>51.577790999999998</c:v>
                </c:pt>
                <c:pt idx="860">
                  <c:v>52.046495999999998</c:v>
                </c:pt>
                <c:pt idx="861">
                  <c:v>51.388311000000002</c:v>
                </c:pt>
                <c:pt idx="862">
                  <c:v>51.398285000000001</c:v>
                </c:pt>
                <c:pt idx="863">
                  <c:v>52.545121000000002</c:v>
                </c:pt>
                <c:pt idx="864">
                  <c:v>52.345674000000002</c:v>
                </c:pt>
                <c:pt idx="865">
                  <c:v>52.485287999999997</c:v>
                </c:pt>
                <c:pt idx="866">
                  <c:v>52.126277999999999</c:v>
                </c:pt>
                <c:pt idx="867">
                  <c:v>52.824354</c:v>
                </c:pt>
                <c:pt idx="868">
                  <c:v>53.093612</c:v>
                </c:pt>
                <c:pt idx="869">
                  <c:v>53.961219</c:v>
                </c:pt>
                <c:pt idx="870">
                  <c:v>53.781713000000003</c:v>
                </c:pt>
                <c:pt idx="871">
                  <c:v>53.751797000000003</c:v>
                </c:pt>
                <c:pt idx="872">
                  <c:v>53.971189000000003</c:v>
                </c:pt>
                <c:pt idx="873">
                  <c:v>53.562317</c:v>
                </c:pt>
                <c:pt idx="874">
                  <c:v>53.921328000000003</c:v>
                </c:pt>
                <c:pt idx="875">
                  <c:v>54.469814999999997</c:v>
                </c:pt>
                <c:pt idx="876">
                  <c:v>53.402757000000001</c:v>
                </c:pt>
                <c:pt idx="877">
                  <c:v>53.472563999999998</c:v>
                </c:pt>
                <c:pt idx="878">
                  <c:v>53.741821999999999</c:v>
                </c:pt>
                <c:pt idx="879">
                  <c:v>54.090862000000001</c:v>
                </c:pt>
                <c:pt idx="880">
                  <c:v>54.160668999999999</c:v>
                </c:pt>
                <c:pt idx="881">
                  <c:v>54.230477</c:v>
                </c:pt>
                <c:pt idx="882">
                  <c:v>53.243197000000002</c:v>
                </c:pt>
                <c:pt idx="883">
                  <c:v>53.901381999999998</c:v>
                </c:pt>
                <c:pt idx="884">
                  <c:v>54.419953</c:v>
                </c:pt>
                <c:pt idx="885">
                  <c:v>55.546847</c:v>
                </c:pt>
                <c:pt idx="886">
                  <c:v>55.596708999999997</c:v>
                </c:pt>
                <c:pt idx="887">
                  <c:v>55.187835999999997</c:v>
                </c:pt>
                <c:pt idx="888">
                  <c:v>55.586737999999997</c:v>
                </c:pt>
                <c:pt idx="889">
                  <c:v>55.536872000000002</c:v>
                </c:pt>
                <c:pt idx="890">
                  <c:v>56.055442999999997</c:v>
                </c:pt>
                <c:pt idx="891">
                  <c:v>56.045471999999997</c:v>
                </c:pt>
                <c:pt idx="892">
                  <c:v>56.534123000000001</c:v>
                </c:pt>
                <c:pt idx="893">
                  <c:v>56.404482999999999</c:v>
                </c:pt>
                <c:pt idx="894">
                  <c:v>57.132474999999999</c:v>
                </c:pt>
                <c:pt idx="895">
                  <c:v>56.823326000000002</c:v>
                </c:pt>
                <c:pt idx="896">
                  <c:v>56.982886000000001</c:v>
                </c:pt>
                <c:pt idx="897">
                  <c:v>57.351868000000003</c:v>
                </c:pt>
                <c:pt idx="898">
                  <c:v>57.900357999999997</c:v>
                </c:pt>
                <c:pt idx="899">
                  <c:v>57.770715000000003</c:v>
                </c:pt>
                <c:pt idx="900">
                  <c:v>58.029997999999999</c:v>
                </c:pt>
                <c:pt idx="901">
                  <c:v>58.700001</c:v>
                </c:pt>
                <c:pt idx="902">
                  <c:v>59.009998000000003</c:v>
                </c:pt>
                <c:pt idx="903">
                  <c:v>57.23</c:v>
                </c:pt>
                <c:pt idx="904">
                  <c:v>57.200001</c:v>
                </c:pt>
                <c:pt idx="905">
                  <c:v>56.27</c:v>
                </c:pt>
                <c:pt idx="906">
                  <c:v>56.349997999999999</c:v>
                </c:pt>
                <c:pt idx="907">
                  <c:v>56.380001</c:v>
                </c:pt>
                <c:pt idx="908">
                  <c:v>56.849997999999999</c:v>
                </c:pt>
                <c:pt idx="909">
                  <c:v>57.099997999999999</c:v>
                </c:pt>
                <c:pt idx="910">
                  <c:v>57.740001999999997</c:v>
                </c:pt>
                <c:pt idx="911">
                  <c:v>57.830002</c:v>
                </c:pt>
                <c:pt idx="912">
                  <c:v>57.59</c:v>
                </c:pt>
                <c:pt idx="913">
                  <c:v>55.810001</c:v>
                </c:pt>
                <c:pt idx="914">
                  <c:v>52.84</c:v>
                </c:pt>
                <c:pt idx="915">
                  <c:v>50.34</c:v>
                </c:pt>
                <c:pt idx="916">
                  <c:v>51.09</c:v>
                </c:pt>
                <c:pt idx="917">
                  <c:v>53.959999000000003</c:v>
                </c:pt>
                <c:pt idx="918">
                  <c:v>55.950001</c:v>
                </c:pt>
                <c:pt idx="919">
                  <c:v>55.630001</c:v>
                </c:pt>
                <c:pt idx="920">
                  <c:v>54.709999000000003</c:v>
                </c:pt>
                <c:pt idx="921">
                  <c:v>53.5</c:v>
                </c:pt>
                <c:pt idx="922">
                  <c:v>55.259998000000003</c:v>
                </c:pt>
                <c:pt idx="923">
                  <c:v>54.689999</c:v>
                </c:pt>
                <c:pt idx="924">
                  <c:v>54.279998999999997</c:v>
                </c:pt>
                <c:pt idx="925">
                  <c:v>55.209999000000003</c:v>
                </c:pt>
                <c:pt idx="926">
                  <c:v>54.689999</c:v>
                </c:pt>
                <c:pt idx="927">
                  <c:v>55.369999</c:v>
                </c:pt>
                <c:pt idx="928">
                  <c:v>56.529998999999997</c:v>
                </c:pt>
                <c:pt idx="929">
                  <c:v>56.290000999999997</c:v>
                </c:pt>
                <c:pt idx="930">
                  <c:v>56.91</c:v>
                </c:pt>
                <c:pt idx="931">
                  <c:v>57.259998000000003</c:v>
                </c:pt>
                <c:pt idx="932">
                  <c:v>57.279998999999997</c:v>
                </c:pt>
                <c:pt idx="933">
                  <c:v>56.84</c:v>
                </c:pt>
                <c:pt idx="934">
                  <c:v>57.540000999999997</c:v>
                </c:pt>
                <c:pt idx="935">
                  <c:v>57.119999</c:v>
                </c:pt>
                <c:pt idx="936">
                  <c:v>57.790000999999997</c:v>
                </c:pt>
                <c:pt idx="937">
                  <c:v>58.369999</c:v>
                </c:pt>
                <c:pt idx="938">
                  <c:v>57.990001999999997</c:v>
                </c:pt>
                <c:pt idx="939">
                  <c:v>55.77</c:v>
                </c:pt>
                <c:pt idx="940">
                  <c:v>55.720001000000003</c:v>
                </c:pt>
                <c:pt idx="941">
                  <c:v>56.84</c:v>
                </c:pt>
                <c:pt idx="942">
                  <c:v>57.48</c:v>
                </c:pt>
                <c:pt idx="943">
                  <c:v>58.080002</c:v>
                </c:pt>
                <c:pt idx="944">
                  <c:v>59.040000999999997</c:v>
                </c:pt>
                <c:pt idx="945">
                  <c:v>58.689999</c:v>
                </c:pt>
                <c:pt idx="946">
                  <c:v>58.779998999999997</c:v>
                </c:pt>
                <c:pt idx="947">
                  <c:v>59.459999000000003</c:v>
                </c:pt>
                <c:pt idx="948">
                  <c:v>60.07</c:v>
                </c:pt>
                <c:pt idx="949">
                  <c:v>60.540000999999997</c:v>
                </c:pt>
                <c:pt idx="950">
                  <c:v>60.16</c:v>
                </c:pt>
                <c:pt idx="951">
                  <c:v>58.82</c:v>
                </c:pt>
                <c:pt idx="952">
                  <c:v>59.69</c:v>
                </c:pt>
                <c:pt idx="953">
                  <c:v>59.93</c:v>
                </c:pt>
                <c:pt idx="954">
                  <c:v>60.97</c:v>
                </c:pt>
                <c:pt idx="955">
                  <c:v>60.88</c:v>
                </c:pt>
                <c:pt idx="956">
                  <c:v>60.53</c:v>
                </c:pt>
                <c:pt idx="957">
                  <c:v>61.49</c:v>
                </c:pt>
                <c:pt idx="958">
                  <c:v>62.61</c:v>
                </c:pt>
                <c:pt idx="959">
                  <c:v>63.43</c:v>
                </c:pt>
                <c:pt idx="960">
                  <c:v>62.709999000000003</c:v>
                </c:pt>
                <c:pt idx="961">
                  <c:v>63.509998000000003</c:v>
                </c:pt>
                <c:pt idx="962">
                  <c:v>62.5</c:v>
                </c:pt>
                <c:pt idx="963">
                  <c:v>62.57</c:v>
                </c:pt>
                <c:pt idx="964">
                  <c:v>62.240001999999997</c:v>
                </c:pt>
                <c:pt idx="965">
                  <c:v>62.799999</c:v>
                </c:pt>
                <c:pt idx="966">
                  <c:v>61.959999000000003</c:v>
                </c:pt>
                <c:pt idx="967">
                  <c:v>62.279998999999997</c:v>
                </c:pt>
                <c:pt idx="968">
                  <c:v>61.970001000000003</c:v>
                </c:pt>
                <c:pt idx="969">
                  <c:v>61.34</c:v>
                </c:pt>
                <c:pt idx="970">
                  <c:v>62.18</c:v>
                </c:pt>
                <c:pt idx="971">
                  <c:v>61.869999</c:v>
                </c:pt>
                <c:pt idx="972">
                  <c:v>61.07</c:v>
                </c:pt>
                <c:pt idx="973">
                  <c:v>59.740001999999997</c:v>
                </c:pt>
                <c:pt idx="974">
                  <c:v>60.68</c:v>
                </c:pt>
                <c:pt idx="975">
                  <c:v>60.549999</c:v>
                </c:pt>
                <c:pt idx="976">
                  <c:v>61.799999</c:v>
                </c:pt>
                <c:pt idx="977">
                  <c:v>61.459999000000003</c:v>
                </c:pt>
                <c:pt idx="978">
                  <c:v>61.990001999999997</c:v>
                </c:pt>
                <c:pt idx="979">
                  <c:v>62.639999000000003</c:v>
                </c:pt>
                <c:pt idx="980">
                  <c:v>61.959999000000003</c:v>
                </c:pt>
                <c:pt idx="981">
                  <c:v>62.189999</c:v>
                </c:pt>
                <c:pt idx="982">
                  <c:v>62.18</c:v>
                </c:pt>
                <c:pt idx="983">
                  <c:v>61.389999000000003</c:v>
                </c:pt>
                <c:pt idx="984">
                  <c:v>61.369999</c:v>
                </c:pt>
                <c:pt idx="985">
                  <c:v>61.220001000000003</c:v>
                </c:pt>
                <c:pt idx="986">
                  <c:v>59.549999</c:v>
                </c:pt>
                <c:pt idx="987">
                  <c:v>61.75</c:v>
                </c:pt>
                <c:pt idx="988">
                  <c:v>61.889999000000003</c:v>
                </c:pt>
                <c:pt idx="989">
                  <c:v>62.16</c:v>
                </c:pt>
                <c:pt idx="990">
                  <c:v>61.18</c:v>
                </c:pt>
                <c:pt idx="991">
                  <c:v>61.869999</c:v>
                </c:pt>
                <c:pt idx="992">
                  <c:v>59.82</c:v>
                </c:pt>
                <c:pt idx="993">
                  <c:v>59.919998</c:v>
                </c:pt>
                <c:pt idx="994">
                  <c:v>59.98</c:v>
                </c:pt>
                <c:pt idx="995">
                  <c:v>60.349997999999999</c:v>
                </c:pt>
                <c:pt idx="996">
                  <c:v>59.52</c:v>
                </c:pt>
                <c:pt idx="997">
                  <c:v>58.619999</c:v>
                </c:pt>
                <c:pt idx="998">
                  <c:v>59.540000999999997</c:v>
                </c:pt>
                <c:pt idx="999">
                  <c:v>59.990001999999997</c:v>
                </c:pt>
                <c:pt idx="1000">
                  <c:v>60.34</c:v>
                </c:pt>
                <c:pt idx="1001">
                  <c:v>60.32</c:v>
                </c:pt>
                <c:pt idx="1002">
                  <c:v>60.189999</c:v>
                </c:pt>
                <c:pt idx="1003">
                  <c:v>61.130001</c:v>
                </c:pt>
                <c:pt idx="1004">
                  <c:v>60.82</c:v>
                </c:pt>
                <c:pt idx="1005">
                  <c:v>60.029998999999997</c:v>
                </c:pt>
                <c:pt idx="1006">
                  <c:v>58.259998000000003</c:v>
                </c:pt>
                <c:pt idx="1007">
                  <c:v>58.650002000000001</c:v>
                </c:pt>
                <c:pt idx="1008">
                  <c:v>58.130001</c:v>
                </c:pt>
                <c:pt idx="1009">
                  <c:v>56.689999</c:v>
                </c:pt>
                <c:pt idx="1010">
                  <c:v>56.630001</c:v>
                </c:pt>
                <c:pt idx="1011">
                  <c:v>57.82</c:v>
                </c:pt>
                <c:pt idx="1012">
                  <c:v>59.459999000000003</c:v>
                </c:pt>
                <c:pt idx="1013">
                  <c:v>57.869999</c:v>
                </c:pt>
                <c:pt idx="1014">
                  <c:v>58.98</c:v>
                </c:pt>
                <c:pt idx="1015">
                  <c:v>58</c:v>
                </c:pt>
                <c:pt idx="1016">
                  <c:v>58.549999</c:v>
                </c:pt>
                <c:pt idx="1017">
                  <c:v>56.919998</c:v>
                </c:pt>
                <c:pt idx="1018">
                  <c:v>59.029998999999997</c:v>
                </c:pt>
                <c:pt idx="1019">
                  <c:v>59.169998</c:v>
                </c:pt>
                <c:pt idx="1020">
                  <c:v>57.709999000000003</c:v>
                </c:pt>
                <c:pt idx="1021">
                  <c:v>58.610000999999997</c:v>
                </c:pt>
                <c:pt idx="1022">
                  <c:v>57.630001</c:v>
                </c:pt>
                <c:pt idx="1023">
                  <c:v>59.290000999999997</c:v>
                </c:pt>
                <c:pt idx="1024">
                  <c:v>60.77</c:v>
                </c:pt>
                <c:pt idx="1025">
                  <c:v>61.400002000000001</c:v>
                </c:pt>
                <c:pt idx="1026">
                  <c:v>60.700001</c:v>
                </c:pt>
                <c:pt idx="1027">
                  <c:v>59.529998999999997</c:v>
                </c:pt>
                <c:pt idx="1028">
                  <c:v>58.290000999999997</c:v>
                </c:pt>
                <c:pt idx="1029">
                  <c:v>54.490001999999997</c:v>
                </c:pt>
                <c:pt idx="1030">
                  <c:v>54.139999000000003</c:v>
                </c:pt>
                <c:pt idx="1031">
                  <c:v>54.419998</c:v>
                </c:pt>
                <c:pt idx="1032">
                  <c:v>55.139999000000003</c:v>
                </c:pt>
                <c:pt idx="1033">
                  <c:v>54.919998</c:v>
                </c:pt>
                <c:pt idx="1034">
                  <c:v>55.860000999999997</c:v>
                </c:pt>
                <c:pt idx="1035">
                  <c:v>56.41</c:v>
                </c:pt>
                <c:pt idx="1036">
                  <c:v>57.630001</c:v>
                </c:pt>
                <c:pt idx="1037">
                  <c:v>56.959999000000003</c:v>
                </c:pt>
                <c:pt idx="1038">
                  <c:v>57.669998</c:v>
                </c:pt>
                <c:pt idx="1039">
                  <c:v>58.869999</c:v>
                </c:pt>
                <c:pt idx="1040">
                  <c:v>58.459999000000003</c:v>
                </c:pt>
                <c:pt idx="1041">
                  <c:v>58.110000999999997</c:v>
                </c:pt>
                <c:pt idx="1042">
                  <c:v>58.75</c:v>
                </c:pt>
                <c:pt idx="1043">
                  <c:v>58.34</c:v>
                </c:pt>
                <c:pt idx="1044">
                  <c:v>58.209999000000003</c:v>
                </c:pt>
                <c:pt idx="1045">
                  <c:v>60.040000999999997</c:v>
                </c:pt>
                <c:pt idx="1046">
                  <c:v>59.560001</c:v>
                </c:pt>
                <c:pt idx="1047">
                  <c:v>59.040000999999997</c:v>
                </c:pt>
                <c:pt idx="1048">
                  <c:v>58.700001</c:v>
                </c:pt>
                <c:pt idx="1049">
                  <c:v>58</c:v>
                </c:pt>
                <c:pt idx="1050">
                  <c:v>57.599997999999999</c:v>
                </c:pt>
                <c:pt idx="1051">
                  <c:v>57.07</c:v>
                </c:pt>
                <c:pt idx="1052">
                  <c:v>57.52</c:v>
                </c:pt>
                <c:pt idx="1053">
                  <c:v>57.59</c:v>
                </c:pt>
                <c:pt idx="1054">
                  <c:v>58.650002000000001</c:v>
                </c:pt>
                <c:pt idx="1055">
                  <c:v>59.080002</c:v>
                </c:pt>
                <c:pt idx="1056">
                  <c:v>59.669998</c:v>
                </c:pt>
                <c:pt idx="1057">
                  <c:v>59.549999</c:v>
                </c:pt>
                <c:pt idx="1058">
                  <c:v>59.700001</c:v>
                </c:pt>
                <c:pt idx="1059">
                  <c:v>59.099997999999999</c:v>
                </c:pt>
                <c:pt idx="1060">
                  <c:v>59.380001</c:v>
                </c:pt>
                <c:pt idx="1061">
                  <c:v>58.830002</c:v>
                </c:pt>
                <c:pt idx="1062">
                  <c:v>58.360000999999997</c:v>
                </c:pt>
                <c:pt idx="1063">
                  <c:v>58.959999000000003</c:v>
                </c:pt>
                <c:pt idx="1064">
                  <c:v>59.549999</c:v>
                </c:pt>
                <c:pt idx="1065">
                  <c:v>60.009998000000003</c:v>
                </c:pt>
                <c:pt idx="1066">
                  <c:v>59.700001</c:v>
                </c:pt>
                <c:pt idx="1067">
                  <c:v>61.02</c:v>
                </c:pt>
                <c:pt idx="1068">
                  <c:v>60.25</c:v>
                </c:pt>
                <c:pt idx="1069">
                  <c:v>60.040000999999997</c:v>
                </c:pt>
                <c:pt idx="1070">
                  <c:v>60.830002</c:v>
                </c:pt>
                <c:pt idx="1071">
                  <c:v>61.169998</c:v>
                </c:pt>
                <c:pt idx="1072">
                  <c:v>61.040000999999997</c:v>
                </c:pt>
                <c:pt idx="1073">
                  <c:v>60.900002000000001</c:v>
                </c:pt>
                <c:pt idx="1074">
                  <c:v>59.5</c:v>
                </c:pt>
                <c:pt idx="1075">
                  <c:v>60.209999000000003</c:v>
                </c:pt>
                <c:pt idx="1076">
                  <c:v>60.130001</c:v>
                </c:pt>
                <c:pt idx="1077">
                  <c:v>60.509998000000003</c:v>
                </c:pt>
                <c:pt idx="1078">
                  <c:v>60.889999000000003</c:v>
                </c:pt>
                <c:pt idx="1079">
                  <c:v>60.900002000000001</c:v>
                </c:pt>
                <c:pt idx="1080">
                  <c:v>60.900002000000001</c:v>
                </c:pt>
                <c:pt idx="1081">
                  <c:v>60.639999000000003</c:v>
                </c:pt>
                <c:pt idx="1082">
                  <c:v>57.68</c:v>
                </c:pt>
                <c:pt idx="1083">
                  <c:v>57.77</c:v>
                </c:pt>
                <c:pt idx="1084">
                  <c:v>57.720001000000003</c:v>
                </c:pt>
                <c:pt idx="1085">
                  <c:v>56.900002000000001</c:v>
                </c:pt>
                <c:pt idx="1086">
                  <c:v>56.419998</c:v>
                </c:pt>
                <c:pt idx="1087">
                  <c:v>56.23</c:v>
                </c:pt>
                <c:pt idx="1088">
                  <c:v>57.360000999999997</c:v>
                </c:pt>
                <c:pt idx="1089">
                  <c:v>56.25</c:v>
                </c:pt>
                <c:pt idx="1090">
                  <c:v>56.389999000000003</c:v>
                </c:pt>
                <c:pt idx="1091">
                  <c:v>56.25</c:v>
                </c:pt>
                <c:pt idx="1092">
                  <c:v>56.310001</c:v>
                </c:pt>
                <c:pt idx="1093">
                  <c:v>56.639999000000003</c:v>
                </c:pt>
                <c:pt idx="1094">
                  <c:v>57.490001999999997</c:v>
                </c:pt>
                <c:pt idx="1095">
                  <c:v>56.23</c:v>
                </c:pt>
                <c:pt idx="1096">
                  <c:v>56.299999</c:v>
                </c:pt>
                <c:pt idx="1097">
                  <c:v>55.82</c:v>
                </c:pt>
                <c:pt idx="1098">
                  <c:v>55.529998999999997</c:v>
                </c:pt>
                <c:pt idx="1099">
                  <c:v>54.880001</c:v>
                </c:pt>
                <c:pt idx="1100">
                  <c:v>54.799999</c:v>
                </c:pt>
                <c:pt idx="1101">
                  <c:v>54.549999</c:v>
                </c:pt>
                <c:pt idx="1102">
                  <c:v>54.619999</c:v>
                </c:pt>
                <c:pt idx="1103">
                  <c:v>54.599997999999999</c:v>
                </c:pt>
                <c:pt idx="1104">
                  <c:v>55.439999</c:v>
                </c:pt>
                <c:pt idx="1105">
                  <c:v>55.150002000000001</c:v>
                </c:pt>
                <c:pt idx="1106">
                  <c:v>55.290000999999997</c:v>
                </c:pt>
                <c:pt idx="1107">
                  <c:v>55.150002000000001</c:v>
                </c:pt>
                <c:pt idx="1108">
                  <c:v>54.889999000000003</c:v>
                </c:pt>
                <c:pt idx="1109">
                  <c:v>54.82</c:v>
                </c:pt>
                <c:pt idx="1110">
                  <c:v>54.619999</c:v>
                </c:pt>
                <c:pt idx="1111">
                  <c:v>54.610000999999997</c:v>
                </c:pt>
                <c:pt idx="1112">
                  <c:v>55.59</c:v>
                </c:pt>
                <c:pt idx="1113">
                  <c:v>55.299999</c:v>
                </c:pt>
                <c:pt idx="1114">
                  <c:v>55.220001000000003</c:v>
                </c:pt>
                <c:pt idx="1115">
                  <c:v>55.580002</c:v>
                </c:pt>
                <c:pt idx="1116">
                  <c:v>54.869999</c:v>
                </c:pt>
                <c:pt idx="1117">
                  <c:v>55.040000999999997</c:v>
                </c:pt>
                <c:pt idx="1118">
                  <c:v>55.57</c:v>
                </c:pt>
                <c:pt idx="1119">
                  <c:v>55.349997999999999</c:v>
                </c:pt>
                <c:pt idx="1120">
                  <c:v>55.529998999999997</c:v>
                </c:pt>
                <c:pt idx="1121">
                  <c:v>55.310001</c:v>
                </c:pt>
                <c:pt idx="1122">
                  <c:v>55.380001</c:v>
                </c:pt>
                <c:pt idx="1123">
                  <c:v>55.810001</c:v>
                </c:pt>
                <c:pt idx="1124">
                  <c:v>55.610000999999997</c:v>
                </c:pt>
                <c:pt idx="1125">
                  <c:v>56.130001</c:v>
                </c:pt>
                <c:pt idx="1126">
                  <c:v>54.68</c:v>
                </c:pt>
                <c:pt idx="1127">
                  <c:v>53.689999</c:v>
                </c:pt>
                <c:pt idx="1128">
                  <c:v>54.849997999999999</c:v>
                </c:pt>
                <c:pt idx="1129">
                  <c:v>56.740001999999997</c:v>
                </c:pt>
                <c:pt idx="1130">
                  <c:v>57.119999</c:v>
                </c:pt>
                <c:pt idx="1131">
                  <c:v>56.990001999999997</c:v>
                </c:pt>
                <c:pt idx="1132">
                  <c:v>56.77</c:v>
                </c:pt>
                <c:pt idx="1133">
                  <c:v>56.75</c:v>
                </c:pt>
                <c:pt idx="1134">
                  <c:v>56.91</c:v>
                </c:pt>
                <c:pt idx="1135">
                  <c:v>56.509998000000003</c:v>
                </c:pt>
                <c:pt idx="1136">
                  <c:v>56.32</c:v>
                </c:pt>
                <c:pt idx="1137">
                  <c:v>57.48</c:v>
                </c:pt>
                <c:pt idx="1138">
                  <c:v>56.48</c:v>
                </c:pt>
                <c:pt idx="1139">
                  <c:v>57.59</c:v>
                </c:pt>
                <c:pt idx="1140">
                  <c:v>57.41</c:v>
                </c:pt>
                <c:pt idx="1141">
                  <c:v>56.919998</c:v>
                </c:pt>
                <c:pt idx="1142">
                  <c:v>56.759998000000003</c:v>
                </c:pt>
                <c:pt idx="1143">
                  <c:v>57.540000999999997</c:v>
                </c:pt>
                <c:pt idx="1144">
                  <c:v>57.599997999999999</c:v>
                </c:pt>
                <c:pt idx="1145">
                  <c:v>57.900002000000001</c:v>
                </c:pt>
                <c:pt idx="1146">
                  <c:v>57.950001</c:v>
                </c:pt>
                <c:pt idx="1147">
                  <c:v>58.310001</c:v>
                </c:pt>
                <c:pt idx="1148">
                  <c:v>57.849997999999999</c:v>
                </c:pt>
                <c:pt idx="1149">
                  <c:v>58.209999000000003</c:v>
                </c:pt>
                <c:pt idx="1150">
                  <c:v>58.049999</c:v>
                </c:pt>
                <c:pt idx="1151">
                  <c:v>57.630001</c:v>
                </c:pt>
                <c:pt idx="1152">
                  <c:v>56.73</c:v>
                </c:pt>
                <c:pt idx="1153">
                  <c:v>55.939999</c:v>
                </c:pt>
                <c:pt idx="1154">
                  <c:v>55.419998</c:v>
                </c:pt>
                <c:pt idx="1155">
                  <c:v>55.900002000000001</c:v>
                </c:pt>
                <c:pt idx="1156">
                  <c:v>55.360000999999997</c:v>
                </c:pt>
                <c:pt idx="1157">
                  <c:v>55.200001</c:v>
                </c:pt>
                <c:pt idx="1158">
                  <c:v>55.619999</c:v>
                </c:pt>
                <c:pt idx="1159">
                  <c:v>55.470001000000003</c:v>
                </c:pt>
                <c:pt idx="1160">
                  <c:v>55.470001000000003</c:v>
                </c:pt>
                <c:pt idx="1161">
                  <c:v>55.25</c:v>
                </c:pt>
                <c:pt idx="1162">
                  <c:v>55.369999</c:v>
                </c:pt>
                <c:pt idx="1163">
                  <c:v>55.799999</c:v>
                </c:pt>
                <c:pt idx="1164">
                  <c:v>55.529998999999997</c:v>
                </c:pt>
                <c:pt idx="1165">
                  <c:v>54.939999</c:v>
                </c:pt>
                <c:pt idx="1166">
                  <c:v>55.849997999999999</c:v>
                </c:pt>
                <c:pt idx="1167">
                  <c:v>56.400002000000001</c:v>
                </c:pt>
                <c:pt idx="1168">
                  <c:v>57.09</c:v>
                </c:pt>
                <c:pt idx="1169">
                  <c:v>57.290000999999997</c:v>
                </c:pt>
                <c:pt idx="1170">
                  <c:v>57.290000999999997</c:v>
                </c:pt>
                <c:pt idx="1171">
                  <c:v>56.799999</c:v>
                </c:pt>
                <c:pt idx="1172">
                  <c:v>56.400002000000001</c:v>
                </c:pt>
                <c:pt idx="1173">
                  <c:v>56.23</c:v>
                </c:pt>
                <c:pt idx="1174">
                  <c:v>56.310001</c:v>
                </c:pt>
                <c:pt idx="1175">
                  <c:v>56.18</c:v>
                </c:pt>
                <c:pt idx="1176">
                  <c:v>56.02</c:v>
                </c:pt>
                <c:pt idx="1177">
                  <c:v>56.32</c:v>
                </c:pt>
                <c:pt idx="1178">
                  <c:v>55.299999</c:v>
                </c:pt>
                <c:pt idx="1179">
                  <c:v>54.349997999999999</c:v>
                </c:pt>
                <c:pt idx="1180">
                  <c:v>54.709999000000003</c:v>
                </c:pt>
                <c:pt idx="1181">
                  <c:v>53.98</c:v>
                </c:pt>
                <c:pt idx="1182">
                  <c:v>53.900002000000001</c:v>
                </c:pt>
                <c:pt idx="1183">
                  <c:v>54.110000999999997</c:v>
                </c:pt>
                <c:pt idx="1184">
                  <c:v>53.740001999999997</c:v>
                </c:pt>
                <c:pt idx="1185">
                  <c:v>53.009998000000003</c:v>
                </c:pt>
                <c:pt idx="1186">
                  <c:v>53.299999</c:v>
                </c:pt>
                <c:pt idx="1187">
                  <c:v>53.98</c:v>
                </c:pt>
                <c:pt idx="1188">
                  <c:v>54.389999000000003</c:v>
                </c:pt>
                <c:pt idx="1189">
                  <c:v>54.43</c:v>
                </c:pt>
                <c:pt idx="1190">
                  <c:v>54.040000999999997</c:v>
                </c:pt>
                <c:pt idx="1191">
                  <c:v>54.189999</c:v>
                </c:pt>
                <c:pt idx="1192">
                  <c:v>53.98</c:v>
                </c:pt>
                <c:pt idx="1193">
                  <c:v>53.450001</c:v>
                </c:pt>
                <c:pt idx="1194">
                  <c:v>54.139999000000003</c:v>
                </c:pt>
                <c:pt idx="1195">
                  <c:v>53.84</c:v>
                </c:pt>
                <c:pt idx="1196">
                  <c:v>53.529998999999997</c:v>
                </c:pt>
                <c:pt idx="1197">
                  <c:v>53.349997999999999</c:v>
                </c:pt>
                <c:pt idx="1198">
                  <c:v>53.139999000000003</c:v>
                </c:pt>
                <c:pt idx="1199">
                  <c:v>53.459999000000003</c:v>
                </c:pt>
                <c:pt idx="1200">
                  <c:v>53.299999</c:v>
                </c:pt>
                <c:pt idx="1201">
                  <c:v>52.919998</c:v>
                </c:pt>
                <c:pt idx="1202">
                  <c:v>53.16</c:v>
                </c:pt>
                <c:pt idx="1203">
                  <c:v>52.950001</c:v>
                </c:pt>
                <c:pt idx="1204">
                  <c:v>53.080002</c:v>
                </c:pt>
                <c:pt idx="1205">
                  <c:v>52.759998000000003</c:v>
                </c:pt>
                <c:pt idx="1206">
                  <c:v>52.610000999999997</c:v>
                </c:pt>
                <c:pt idx="1207">
                  <c:v>53.150002000000001</c:v>
                </c:pt>
                <c:pt idx="1208">
                  <c:v>53.59</c:v>
                </c:pt>
                <c:pt idx="1209">
                  <c:v>53.630001</c:v>
                </c:pt>
                <c:pt idx="1210">
                  <c:v>54.18</c:v>
                </c:pt>
                <c:pt idx="1211">
                  <c:v>53.669998</c:v>
                </c:pt>
                <c:pt idx="1212">
                  <c:v>53.63</c:v>
                </c:pt>
                <c:pt idx="1213">
                  <c:v>53.59</c:v>
                </c:pt>
                <c:pt idx="1214">
                  <c:v>53.53</c:v>
                </c:pt>
                <c:pt idx="1215">
                  <c:v>53.07</c:v>
                </c:pt>
                <c:pt idx="1216">
                  <c:v>52.5</c:v>
                </c:pt>
                <c:pt idx="1217">
                  <c:v>52.98</c:v>
                </c:pt>
                <c:pt idx="1218">
                  <c:v>51.77</c:v>
                </c:pt>
                <c:pt idx="1219">
                  <c:v>52.75</c:v>
                </c:pt>
                <c:pt idx="1220">
                  <c:v>54.490001999999997</c:v>
                </c:pt>
                <c:pt idx="1221">
                  <c:v>54.619999</c:v>
                </c:pt>
                <c:pt idx="1222">
                  <c:v>54.580002</c:v>
                </c:pt>
                <c:pt idx="1223">
                  <c:v>53.57</c:v>
                </c:pt>
                <c:pt idx="1224">
                  <c:v>53.93</c:v>
                </c:pt>
                <c:pt idx="1225">
                  <c:v>54.220001000000003</c:v>
                </c:pt>
                <c:pt idx="1226">
                  <c:v>54.59</c:v>
                </c:pt>
                <c:pt idx="1227">
                  <c:v>55.439999</c:v>
                </c:pt>
                <c:pt idx="1228">
                  <c:v>55.849997999999999</c:v>
                </c:pt>
                <c:pt idx="1229">
                  <c:v>55.77</c:v>
                </c:pt>
                <c:pt idx="1230">
                  <c:v>56.099997999999999</c:v>
                </c:pt>
                <c:pt idx="1231">
                  <c:v>57.119999</c:v>
                </c:pt>
                <c:pt idx="1232">
                  <c:v>57.59</c:v>
                </c:pt>
                <c:pt idx="1233">
                  <c:v>57.43</c:v>
                </c:pt>
                <c:pt idx="1234">
                  <c:v>57.59</c:v>
                </c:pt>
                <c:pt idx="1235">
                  <c:v>58.169998</c:v>
                </c:pt>
                <c:pt idx="1236">
                  <c:v>57.970001000000003</c:v>
                </c:pt>
                <c:pt idx="1237">
                  <c:v>58.509998000000003</c:v>
                </c:pt>
                <c:pt idx="1238">
                  <c:v>57.209999000000003</c:v>
                </c:pt>
                <c:pt idx="1239">
                  <c:v>57.5</c:v>
                </c:pt>
                <c:pt idx="1240">
                  <c:v>57.439999</c:v>
                </c:pt>
                <c:pt idx="1241">
                  <c:v>58.759998000000003</c:v>
                </c:pt>
                <c:pt idx="1242">
                  <c:v>58.650002000000001</c:v>
                </c:pt>
                <c:pt idx="1243">
                  <c:v>58.75</c:v>
                </c:pt>
                <c:pt idx="1244">
                  <c:v>58.77</c:v>
                </c:pt>
                <c:pt idx="1245">
                  <c:v>59.310001</c:v>
                </c:pt>
                <c:pt idx="1246">
                  <c:v>58.75</c:v>
                </c:pt>
                <c:pt idx="1247">
                  <c:v>57.709999000000003</c:v>
                </c:pt>
                <c:pt idx="1248">
                  <c:v>57.66</c:v>
                </c:pt>
                <c:pt idx="1249">
                  <c:v>57.650002000000001</c:v>
                </c:pt>
                <c:pt idx="1250">
                  <c:v>57.700001</c:v>
                </c:pt>
                <c:pt idx="1251">
                  <c:v>57.439999</c:v>
                </c:pt>
                <c:pt idx="1252">
                  <c:v>57.110000999999997</c:v>
                </c:pt>
                <c:pt idx="1253">
                  <c:v>57.009998000000003</c:v>
                </c:pt>
                <c:pt idx="1254">
                  <c:v>56.860000999999997</c:v>
                </c:pt>
                <c:pt idx="1255">
                  <c:v>56.349997999999999</c:v>
                </c:pt>
                <c:pt idx="1256">
                  <c:v>56.32</c:v>
                </c:pt>
                <c:pt idx="1257">
                  <c:v>55.52</c:v>
                </c:pt>
                <c:pt idx="1258">
                  <c:v>55.349997999999999</c:v>
                </c:pt>
                <c:pt idx="1259">
                  <c:v>55.990001999999997</c:v>
                </c:pt>
                <c:pt idx="1260">
                  <c:v>56.459999000000003</c:v>
                </c:pt>
                <c:pt idx="1261">
                  <c:v>57.130001</c:v>
                </c:pt>
                <c:pt idx="1262">
                  <c:v>58.200001</c:v>
                </c:pt>
                <c:pt idx="1263">
                  <c:v>57.880001</c:v>
                </c:pt>
                <c:pt idx="1264">
                  <c:v>58.099997999999999</c:v>
                </c:pt>
                <c:pt idx="1265">
                  <c:v>58.029998999999997</c:v>
                </c:pt>
                <c:pt idx="1266">
                  <c:v>57.849997999999999</c:v>
                </c:pt>
                <c:pt idx="1267">
                  <c:v>58</c:v>
                </c:pt>
                <c:pt idx="1268">
                  <c:v>58.450001</c:v>
                </c:pt>
                <c:pt idx="1269">
                  <c:v>57.889999000000003</c:v>
                </c:pt>
                <c:pt idx="1270">
                  <c:v>57.66</c:v>
                </c:pt>
                <c:pt idx="1271">
                  <c:v>57.759998000000003</c:v>
                </c:pt>
                <c:pt idx="1272">
                  <c:v>58.439999</c:v>
                </c:pt>
                <c:pt idx="1273">
                  <c:v>58.700001</c:v>
                </c:pt>
                <c:pt idx="1274">
                  <c:v>58.459999000000003</c:v>
                </c:pt>
                <c:pt idx="1275">
                  <c:v>56.119999</c:v>
                </c:pt>
                <c:pt idx="1276">
                  <c:v>55.900002000000001</c:v>
                </c:pt>
                <c:pt idx="1277">
                  <c:v>55.220001000000003</c:v>
                </c:pt>
                <c:pt idx="1278">
                  <c:v>53.900002000000001</c:v>
                </c:pt>
                <c:pt idx="1279">
                  <c:v>53.869999</c:v>
                </c:pt>
                <c:pt idx="1280">
                  <c:v>55.060001</c:v>
                </c:pt>
                <c:pt idx="1281">
                  <c:v>55.73</c:v>
                </c:pt>
                <c:pt idx="1282">
                  <c:v>55.240001999999997</c:v>
                </c:pt>
                <c:pt idx="1283">
                  <c:v>55.220001000000003</c:v>
                </c:pt>
                <c:pt idx="1284">
                  <c:v>55.810001</c:v>
                </c:pt>
                <c:pt idx="1285">
                  <c:v>56.220001000000003</c:v>
                </c:pt>
                <c:pt idx="1286">
                  <c:v>56.110000999999997</c:v>
                </c:pt>
                <c:pt idx="1287">
                  <c:v>56.580002</c:v>
                </c:pt>
                <c:pt idx="1288">
                  <c:v>56.860000999999997</c:v>
                </c:pt>
                <c:pt idx="1289">
                  <c:v>56.73</c:v>
                </c:pt>
                <c:pt idx="1290">
                  <c:v>57.349997999999999</c:v>
                </c:pt>
                <c:pt idx="1291">
                  <c:v>57.540000999999997</c:v>
                </c:pt>
                <c:pt idx="1292">
                  <c:v>57.57</c:v>
                </c:pt>
                <c:pt idx="1293">
                  <c:v>57.639999000000003</c:v>
                </c:pt>
                <c:pt idx="1294">
                  <c:v>57.48</c:v>
                </c:pt>
                <c:pt idx="1295">
                  <c:v>56.779998999999997</c:v>
                </c:pt>
                <c:pt idx="1296">
                  <c:v>56.869999</c:v>
                </c:pt>
                <c:pt idx="1297">
                  <c:v>57.139999000000003</c:v>
                </c:pt>
                <c:pt idx="1298">
                  <c:v>57.119999</c:v>
                </c:pt>
                <c:pt idx="1299">
                  <c:v>57.099997999999999</c:v>
                </c:pt>
                <c:pt idx="1300">
                  <c:v>56.68</c:v>
                </c:pt>
                <c:pt idx="1301">
                  <c:v>56.200001</c:v>
                </c:pt>
                <c:pt idx="1302">
                  <c:v>55.740001999999997</c:v>
                </c:pt>
                <c:pt idx="1303">
                  <c:v>55.189999</c:v>
                </c:pt>
                <c:pt idx="1304">
                  <c:v>54.529998999999997</c:v>
                </c:pt>
                <c:pt idx="1305">
                  <c:v>54.630001</c:v>
                </c:pt>
                <c:pt idx="1306">
                  <c:v>54.27</c:v>
                </c:pt>
                <c:pt idx="1307">
                  <c:v>54.540000999999997</c:v>
                </c:pt>
                <c:pt idx="1308">
                  <c:v>54.799999</c:v>
                </c:pt>
                <c:pt idx="1309">
                  <c:v>55.779998999999997</c:v>
                </c:pt>
                <c:pt idx="1310">
                  <c:v>55.810001</c:v>
                </c:pt>
                <c:pt idx="1311">
                  <c:v>55.540000999999997</c:v>
                </c:pt>
                <c:pt idx="1312">
                  <c:v>55.889999000000003</c:v>
                </c:pt>
                <c:pt idx="1313">
                  <c:v>55.849997999999999</c:v>
                </c:pt>
                <c:pt idx="1314">
                  <c:v>56.810001</c:v>
                </c:pt>
                <c:pt idx="1315">
                  <c:v>57.23</c:v>
                </c:pt>
                <c:pt idx="1316">
                  <c:v>57.349997999999999</c:v>
                </c:pt>
                <c:pt idx="1317">
                  <c:v>57.540000999999997</c:v>
                </c:pt>
                <c:pt idx="1318">
                  <c:v>58.16</c:v>
                </c:pt>
                <c:pt idx="1319">
                  <c:v>58.389999000000003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04192"/>
        <c:axId val="99305728"/>
      </c:lineChart>
      <c:dateAx>
        <c:axId val="993041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ar-AE"/>
          </a:p>
        </c:txPr>
        <c:crossAx val="99305728"/>
        <c:crosses val="autoZero"/>
        <c:auto val="1"/>
        <c:lblOffset val="100"/>
        <c:baseTimeUnit val="days"/>
      </c:dateAx>
      <c:valAx>
        <c:axId val="9930572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993041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A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Graph 2 - Daily Trend in S&amp;P</a:t>
            </a:r>
            <a:r>
              <a:rPr lang="en-US" sz="1200" baseline="0"/>
              <a:t> 500 Index </a:t>
            </a:r>
            <a:r>
              <a:rPr lang="en-US" sz="1200" b="1" i="0" kern="1200" baseline="0">
                <a:solidFill>
                  <a:srgbClr val="000000"/>
                </a:solidFill>
                <a:effectLst/>
              </a:rPr>
              <a:t>between Jan 2012 and March 2017 </a:t>
            </a:r>
            <a:r>
              <a:rPr lang="en-US" sz="1200" baseline="0"/>
              <a:t>( Yahoo Finance, 31-3-2017 ) 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832714743256212"/>
          <c:y val="0.2079074731043235"/>
          <c:w val="0.7840246564578438"/>
          <c:h val="0.57990251218597677"/>
        </c:manualLayout>
      </c:layout>
      <c:lineChart>
        <c:grouping val="standard"/>
        <c:varyColors val="0"/>
        <c:ser>
          <c:idx val="0"/>
          <c:order val="0"/>
          <c:tx>
            <c:strRef>
              <c:f>Daily!$C$1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numRef>
              <c:f>Daily!$A$2:$A$1321</c:f>
              <c:numCache>
                <c:formatCode>m/d/yyyy</c:formatCode>
                <c:ptCount val="1320"/>
                <c:pt idx="0">
                  <c:v>40911</c:v>
                </c:pt>
                <c:pt idx="1">
                  <c:v>40912</c:v>
                </c:pt>
                <c:pt idx="2">
                  <c:v>40913</c:v>
                </c:pt>
                <c:pt idx="3">
                  <c:v>40914</c:v>
                </c:pt>
                <c:pt idx="4">
                  <c:v>40917</c:v>
                </c:pt>
                <c:pt idx="5">
                  <c:v>40918</c:v>
                </c:pt>
                <c:pt idx="6">
                  <c:v>40919</c:v>
                </c:pt>
                <c:pt idx="7">
                  <c:v>40920</c:v>
                </c:pt>
                <c:pt idx="8">
                  <c:v>40921</c:v>
                </c:pt>
                <c:pt idx="9">
                  <c:v>40925</c:v>
                </c:pt>
                <c:pt idx="10">
                  <c:v>40926</c:v>
                </c:pt>
                <c:pt idx="11">
                  <c:v>40927</c:v>
                </c:pt>
                <c:pt idx="12">
                  <c:v>40928</c:v>
                </c:pt>
                <c:pt idx="13">
                  <c:v>40931</c:v>
                </c:pt>
                <c:pt idx="14">
                  <c:v>40932</c:v>
                </c:pt>
                <c:pt idx="15">
                  <c:v>40933</c:v>
                </c:pt>
                <c:pt idx="16">
                  <c:v>40934</c:v>
                </c:pt>
                <c:pt idx="17">
                  <c:v>40935</c:v>
                </c:pt>
                <c:pt idx="18">
                  <c:v>40938</c:v>
                </c:pt>
                <c:pt idx="19">
                  <c:v>40939</c:v>
                </c:pt>
                <c:pt idx="20">
                  <c:v>40940</c:v>
                </c:pt>
                <c:pt idx="21">
                  <c:v>40941</c:v>
                </c:pt>
                <c:pt idx="22">
                  <c:v>40942</c:v>
                </c:pt>
                <c:pt idx="23">
                  <c:v>40945</c:v>
                </c:pt>
                <c:pt idx="24">
                  <c:v>40946</c:v>
                </c:pt>
                <c:pt idx="25">
                  <c:v>40947</c:v>
                </c:pt>
                <c:pt idx="26">
                  <c:v>40948</c:v>
                </c:pt>
                <c:pt idx="27">
                  <c:v>40949</c:v>
                </c:pt>
                <c:pt idx="28">
                  <c:v>40952</c:v>
                </c:pt>
                <c:pt idx="29">
                  <c:v>40953</c:v>
                </c:pt>
                <c:pt idx="30">
                  <c:v>40954</c:v>
                </c:pt>
                <c:pt idx="31">
                  <c:v>40955</c:v>
                </c:pt>
                <c:pt idx="32">
                  <c:v>40956</c:v>
                </c:pt>
                <c:pt idx="33">
                  <c:v>40960</c:v>
                </c:pt>
                <c:pt idx="34">
                  <c:v>40961</c:v>
                </c:pt>
                <c:pt idx="35">
                  <c:v>40962</c:v>
                </c:pt>
                <c:pt idx="36">
                  <c:v>40963</c:v>
                </c:pt>
                <c:pt idx="37">
                  <c:v>40966</c:v>
                </c:pt>
                <c:pt idx="38">
                  <c:v>40967</c:v>
                </c:pt>
                <c:pt idx="39">
                  <c:v>40968</c:v>
                </c:pt>
                <c:pt idx="40">
                  <c:v>40969</c:v>
                </c:pt>
                <c:pt idx="41">
                  <c:v>40970</c:v>
                </c:pt>
                <c:pt idx="42">
                  <c:v>40973</c:v>
                </c:pt>
                <c:pt idx="43">
                  <c:v>40974</c:v>
                </c:pt>
                <c:pt idx="44">
                  <c:v>40975</c:v>
                </c:pt>
                <c:pt idx="45">
                  <c:v>40976</c:v>
                </c:pt>
                <c:pt idx="46">
                  <c:v>40977</c:v>
                </c:pt>
                <c:pt idx="47">
                  <c:v>40980</c:v>
                </c:pt>
                <c:pt idx="48">
                  <c:v>40981</c:v>
                </c:pt>
                <c:pt idx="49">
                  <c:v>40982</c:v>
                </c:pt>
                <c:pt idx="50">
                  <c:v>40983</c:v>
                </c:pt>
                <c:pt idx="51">
                  <c:v>40984</c:v>
                </c:pt>
                <c:pt idx="52">
                  <c:v>40987</c:v>
                </c:pt>
                <c:pt idx="53">
                  <c:v>40988</c:v>
                </c:pt>
                <c:pt idx="54">
                  <c:v>40989</c:v>
                </c:pt>
                <c:pt idx="55">
                  <c:v>40990</c:v>
                </c:pt>
                <c:pt idx="56">
                  <c:v>40991</c:v>
                </c:pt>
                <c:pt idx="57">
                  <c:v>40994</c:v>
                </c:pt>
                <c:pt idx="58">
                  <c:v>40995</c:v>
                </c:pt>
                <c:pt idx="59">
                  <c:v>40996</c:v>
                </c:pt>
                <c:pt idx="60">
                  <c:v>40997</c:v>
                </c:pt>
                <c:pt idx="61">
                  <c:v>40998</c:v>
                </c:pt>
                <c:pt idx="62">
                  <c:v>41001</c:v>
                </c:pt>
                <c:pt idx="63">
                  <c:v>41002</c:v>
                </c:pt>
                <c:pt idx="64">
                  <c:v>41003</c:v>
                </c:pt>
                <c:pt idx="65">
                  <c:v>41004</c:v>
                </c:pt>
                <c:pt idx="66">
                  <c:v>41008</c:v>
                </c:pt>
                <c:pt idx="67">
                  <c:v>41009</c:v>
                </c:pt>
                <c:pt idx="68">
                  <c:v>41010</c:v>
                </c:pt>
                <c:pt idx="69">
                  <c:v>41011</c:v>
                </c:pt>
                <c:pt idx="70">
                  <c:v>41012</c:v>
                </c:pt>
                <c:pt idx="71">
                  <c:v>41015</c:v>
                </c:pt>
                <c:pt idx="72">
                  <c:v>41016</c:v>
                </c:pt>
                <c:pt idx="73">
                  <c:v>41017</c:v>
                </c:pt>
                <c:pt idx="74">
                  <c:v>41018</c:v>
                </c:pt>
                <c:pt idx="75">
                  <c:v>41019</c:v>
                </c:pt>
                <c:pt idx="76">
                  <c:v>41022</c:v>
                </c:pt>
                <c:pt idx="77">
                  <c:v>41023</c:v>
                </c:pt>
                <c:pt idx="78">
                  <c:v>41024</c:v>
                </c:pt>
                <c:pt idx="79">
                  <c:v>41025</c:v>
                </c:pt>
                <c:pt idx="80">
                  <c:v>41026</c:v>
                </c:pt>
                <c:pt idx="81">
                  <c:v>41029</c:v>
                </c:pt>
                <c:pt idx="82">
                  <c:v>41030</c:v>
                </c:pt>
                <c:pt idx="83">
                  <c:v>41031</c:v>
                </c:pt>
                <c:pt idx="84">
                  <c:v>41032</c:v>
                </c:pt>
                <c:pt idx="85">
                  <c:v>41033</c:v>
                </c:pt>
                <c:pt idx="86">
                  <c:v>41036</c:v>
                </c:pt>
                <c:pt idx="87">
                  <c:v>41037</c:v>
                </c:pt>
                <c:pt idx="88">
                  <c:v>41038</c:v>
                </c:pt>
                <c:pt idx="89">
                  <c:v>41039</c:v>
                </c:pt>
                <c:pt idx="90">
                  <c:v>41040</c:v>
                </c:pt>
                <c:pt idx="91">
                  <c:v>41043</c:v>
                </c:pt>
                <c:pt idx="92">
                  <c:v>41044</c:v>
                </c:pt>
                <c:pt idx="93">
                  <c:v>41045</c:v>
                </c:pt>
                <c:pt idx="94">
                  <c:v>41046</c:v>
                </c:pt>
                <c:pt idx="95">
                  <c:v>41047</c:v>
                </c:pt>
                <c:pt idx="96">
                  <c:v>41050</c:v>
                </c:pt>
                <c:pt idx="97">
                  <c:v>41051</c:v>
                </c:pt>
                <c:pt idx="98">
                  <c:v>41052</c:v>
                </c:pt>
                <c:pt idx="99">
                  <c:v>41053</c:v>
                </c:pt>
                <c:pt idx="100">
                  <c:v>41054</c:v>
                </c:pt>
                <c:pt idx="101">
                  <c:v>41058</c:v>
                </c:pt>
                <c:pt idx="102">
                  <c:v>41059</c:v>
                </c:pt>
                <c:pt idx="103">
                  <c:v>41060</c:v>
                </c:pt>
                <c:pt idx="104">
                  <c:v>41061</c:v>
                </c:pt>
                <c:pt idx="105">
                  <c:v>41064</c:v>
                </c:pt>
                <c:pt idx="106">
                  <c:v>41065</c:v>
                </c:pt>
                <c:pt idx="107">
                  <c:v>41066</c:v>
                </c:pt>
                <c:pt idx="108">
                  <c:v>41067</c:v>
                </c:pt>
                <c:pt idx="109">
                  <c:v>41068</c:v>
                </c:pt>
                <c:pt idx="110">
                  <c:v>41071</c:v>
                </c:pt>
                <c:pt idx="111">
                  <c:v>41072</c:v>
                </c:pt>
                <c:pt idx="112">
                  <c:v>41073</c:v>
                </c:pt>
                <c:pt idx="113">
                  <c:v>41074</c:v>
                </c:pt>
                <c:pt idx="114">
                  <c:v>41075</c:v>
                </c:pt>
                <c:pt idx="115">
                  <c:v>41078</c:v>
                </c:pt>
                <c:pt idx="116">
                  <c:v>41079</c:v>
                </c:pt>
                <c:pt idx="117">
                  <c:v>41080</c:v>
                </c:pt>
                <c:pt idx="118">
                  <c:v>41081</c:v>
                </c:pt>
                <c:pt idx="119">
                  <c:v>41082</c:v>
                </c:pt>
                <c:pt idx="120">
                  <c:v>41085</c:v>
                </c:pt>
                <c:pt idx="121">
                  <c:v>41086</c:v>
                </c:pt>
                <c:pt idx="122">
                  <c:v>41087</c:v>
                </c:pt>
                <c:pt idx="123">
                  <c:v>41088</c:v>
                </c:pt>
                <c:pt idx="124">
                  <c:v>41089</c:v>
                </c:pt>
                <c:pt idx="125">
                  <c:v>41092</c:v>
                </c:pt>
                <c:pt idx="126">
                  <c:v>41093</c:v>
                </c:pt>
                <c:pt idx="127">
                  <c:v>41095</c:v>
                </c:pt>
                <c:pt idx="128">
                  <c:v>41096</c:v>
                </c:pt>
                <c:pt idx="129">
                  <c:v>41099</c:v>
                </c:pt>
                <c:pt idx="130">
                  <c:v>41100</c:v>
                </c:pt>
                <c:pt idx="131">
                  <c:v>41101</c:v>
                </c:pt>
                <c:pt idx="132">
                  <c:v>41102</c:v>
                </c:pt>
                <c:pt idx="133">
                  <c:v>41103</c:v>
                </c:pt>
                <c:pt idx="134">
                  <c:v>41106</c:v>
                </c:pt>
                <c:pt idx="135">
                  <c:v>41107</c:v>
                </c:pt>
                <c:pt idx="136">
                  <c:v>41108</c:v>
                </c:pt>
                <c:pt idx="137">
                  <c:v>41109</c:v>
                </c:pt>
                <c:pt idx="138">
                  <c:v>41110</c:v>
                </c:pt>
                <c:pt idx="139">
                  <c:v>41113</c:v>
                </c:pt>
                <c:pt idx="140">
                  <c:v>41114</c:v>
                </c:pt>
                <c:pt idx="141">
                  <c:v>41115</c:v>
                </c:pt>
                <c:pt idx="142">
                  <c:v>41116</c:v>
                </c:pt>
                <c:pt idx="143">
                  <c:v>41117</c:v>
                </c:pt>
                <c:pt idx="144">
                  <c:v>41120</c:v>
                </c:pt>
                <c:pt idx="145">
                  <c:v>41121</c:v>
                </c:pt>
                <c:pt idx="146">
                  <c:v>41122</c:v>
                </c:pt>
                <c:pt idx="147">
                  <c:v>41123</c:v>
                </c:pt>
                <c:pt idx="148">
                  <c:v>41124</c:v>
                </c:pt>
                <c:pt idx="149">
                  <c:v>41127</c:v>
                </c:pt>
                <c:pt idx="150">
                  <c:v>41128</c:v>
                </c:pt>
                <c:pt idx="151">
                  <c:v>41129</c:v>
                </c:pt>
                <c:pt idx="152">
                  <c:v>41130</c:v>
                </c:pt>
                <c:pt idx="153">
                  <c:v>41131</c:v>
                </c:pt>
                <c:pt idx="154">
                  <c:v>41134</c:v>
                </c:pt>
                <c:pt idx="155">
                  <c:v>41135</c:v>
                </c:pt>
                <c:pt idx="156">
                  <c:v>41136</c:v>
                </c:pt>
                <c:pt idx="157">
                  <c:v>41137</c:v>
                </c:pt>
                <c:pt idx="158">
                  <c:v>41138</c:v>
                </c:pt>
                <c:pt idx="159">
                  <c:v>41141</c:v>
                </c:pt>
                <c:pt idx="160">
                  <c:v>41142</c:v>
                </c:pt>
                <c:pt idx="161">
                  <c:v>41143</c:v>
                </c:pt>
                <c:pt idx="162">
                  <c:v>41144</c:v>
                </c:pt>
                <c:pt idx="163">
                  <c:v>41145</c:v>
                </c:pt>
                <c:pt idx="164">
                  <c:v>41148</c:v>
                </c:pt>
                <c:pt idx="165">
                  <c:v>41149</c:v>
                </c:pt>
                <c:pt idx="166">
                  <c:v>41150</c:v>
                </c:pt>
                <c:pt idx="167">
                  <c:v>41151</c:v>
                </c:pt>
                <c:pt idx="168">
                  <c:v>41152</c:v>
                </c:pt>
                <c:pt idx="169">
                  <c:v>41156</c:v>
                </c:pt>
                <c:pt idx="170">
                  <c:v>41157</c:v>
                </c:pt>
                <c:pt idx="171">
                  <c:v>41158</c:v>
                </c:pt>
                <c:pt idx="172">
                  <c:v>41159</c:v>
                </c:pt>
                <c:pt idx="173">
                  <c:v>41162</c:v>
                </c:pt>
                <c:pt idx="174">
                  <c:v>41163</c:v>
                </c:pt>
                <c:pt idx="175">
                  <c:v>41164</c:v>
                </c:pt>
                <c:pt idx="176">
                  <c:v>41165</c:v>
                </c:pt>
                <c:pt idx="177">
                  <c:v>41166</c:v>
                </c:pt>
                <c:pt idx="178">
                  <c:v>41169</c:v>
                </c:pt>
                <c:pt idx="179">
                  <c:v>41170</c:v>
                </c:pt>
                <c:pt idx="180">
                  <c:v>41171</c:v>
                </c:pt>
                <c:pt idx="181">
                  <c:v>41172</c:v>
                </c:pt>
                <c:pt idx="182">
                  <c:v>41173</c:v>
                </c:pt>
                <c:pt idx="183">
                  <c:v>41176</c:v>
                </c:pt>
                <c:pt idx="184">
                  <c:v>41177</c:v>
                </c:pt>
                <c:pt idx="185">
                  <c:v>41178</c:v>
                </c:pt>
                <c:pt idx="186">
                  <c:v>41179</c:v>
                </c:pt>
                <c:pt idx="187">
                  <c:v>41180</c:v>
                </c:pt>
                <c:pt idx="188">
                  <c:v>41183</c:v>
                </c:pt>
                <c:pt idx="189">
                  <c:v>41184</c:v>
                </c:pt>
                <c:pt idx="190">
                  <c:v>41185</c:v>
                </c:pt>
                <c:pt idx="191">
                  <c:v>41186</c:v>
                </c:pt>
                <c:pt idx="192">
                  <c:v>41187</c:v>
                </c:pt>
                <c:pt idx="193">
                  <c:v>41190</c:v>
                </c:pt>
                <c:pt idx="194">
                  <c:v>41191</c:v>
                </c:pt>
                <c:pt idx="195">
                  <c:v>41192</c:v>
                </c:pt>
                <c:pt idx="196">
                  <c:v>41193</c:v>
                </c:pt>
                <c:pt idx="197">
                  <c:v>41194</c:v>
                </c:pt>
                <c:pt idx="198">
                  <c:v>41197</c:v>
                </c:pt>
                <c:pt idx="199">
                  <c:v>41198</c:v>
                </c:pt>
                <c:pt idx="200">
                  <c:v>41199</c:v>
                </c:pt>
                <c:pt idx="201">
                  <c:v>41200</c:v>
                </c:pt>
                <c:pt idx="202">
                  <c:v>41201</c:v>
                </c:pt>
                <c:pt idx="203">
                  <c:v>41204</c:v>
                </c:pt>
                <c:pt idx="204">
                  <c:v>41205</c:v>
                </c:pt>
                <c:pt idx="205">
                  <c:v>41206</c:v>
                </c:pt>
                <c:pt idx="206">
                  <c:v>41207</c:v>
                </c:pt>
                <c:pt idx="207">
                  <c:v>41208</c:v>
                </c:pt>
                <c:pt idx="208">
                  <c:v>41213</c:v>
                </c:pt>
                <c:pt idx="209">
                  <c:v>41214</c:v>
                </c:pt>
                <c:pt idx="210">
                  <c:v>41215</c:v>
                </c:pt>
                <c:pt idx="211">
                  <c:v>41218</c:v>
                </c:pt>
                <c:pt idx="212">
                  <c:v>41219</c:v>
                </c:pt>
                <c:pt idx="213">
                  <c:v>41220</c:v>
                </c:pt>
                <c:pt idx="214">
                  <c:v>41221</c:v>
                </c:pt>
                <c:pt idx="215">
                  <c:v>41222</c:v>
                </c:pt>
                <c:pt idx="216">
                  <c:v>41225</c:v>
                </c:pt>
                <c:pt idx="217">
                  <c:v>41226</c:v>
                </c:pt>
                <c:pt idx="218">
                  <c:v>41227</c:v>
                </c:pt>
                <c:pt idx="219">
                  <c:v>41228</c:v>
                </c:pt>
                <c:pt idx="220">
                  <c:v>41229</c:v>
                </c:pt>
                <c:pt idx="221">
                  <c:v>41232</c:v>
                </c:pt>
                <c:pt idx="222">
                  <c:v>41233</c:v>
                </c:pt>
                <c:pt idx="223">
                  <c:v>41234</c:v>
                </c:pt>
                <c:pt idx="224">
                  <c:v>41236</c:v>
                </c:pt>
                <c:pt idx="225">
                  <c:v>41239</c:v>
                </c:pt>
                <c:pt idx="226">
                  <c:v>41240</c:v>
                </c:pt>
                <c:pt idx="227">
                  <c:v>41241</c:v>
                </c:pt>
                <c:pt idx="228">
                  <c:v>41242</c:v>
                </c:pt>
                <c:pt idx="229">
                  <c:v>41243</c:v>
                </c:pt>
                <c:pt idx="230">
                  <c:v>41246</c:v>
                </c:pt>
                <c:pt idx="231">
                  <c:v>41247</c:v>
                </c:pt>
                <c:pt idx="232">
                  <c:v>41248</c:v>
                </c:pt>
                <c:pt idx="233">
                  <c:v>41249</c:v>
                </c:pt>
                <c:pt idx="234">
                  <c:v>41250</c:v>
                </c:pt>
                <c:pt idx="235">
                  <c:v>41253</c:v>
                </c:pt>
                <c:pt idx="236">
                  <c:v>41254</c:v>
                </c:pt>
                <c:pt idx="237">
                  <c:v>41255</c:v>
                </c:pt>
                <c:pt idx="238">
                  <c:v>41256</c:v>
                </c:pt>
                <c:pt idx="239">
                  <c:v>41257</c:v>
                </c:pt>
                <c:pt idx="240">
                  <c:v>41260</c:v>
                </c:pt>
                <c:pt idx="241">
                  <c:v>41261</c:v>
                </c:pt>
                <c:pt idx="242">
                  <c:v>41262</c:v>
                </c:pt>
                <c:pt idx="243">
                  <c:v>41263</c:v>
                </c:pt>
                <c:pt idx="244">
                  <c:v>41264</c:v>
                </c:pt>
                <c:pt idx="245">
                  <c:v>41267</c:v>
                </c:pt>
                <c:pt idx="246">
                  <c:v>41269</c:v>
                </c:pt>
                <c:pt idx="247">
                  <c:v>41270</c:v>
                </c:pt>
                <c:pt idx="248">
                  <c:v>41271</c:v>
                </c:pt>
                <c:pt idx="249">
                  <c:v>41274</c:v>
                </c:pt>
                <c:pt idx="250">
                  <c:v>41276</c:v>
                </c:pt>
                <c:pt idx="251">
                  <c:v>41277</c:v>
                </c:pt>
                <c:pt idx="252">
                  <c:v>41278</c:v>
                </c:pt>
                <c:pt idx="253">
                  <c:v>41281</c:v>
                </c:pt>
                <c:pt idx="254">
                  <c:v>41282</c:v>
                </c:pt>
                <c:pt idx="255">
                  <c:v>41283</c:v>
                </c:pt>
                <c:pt idx="256">
                  <c:v>41284</c:v>
                </c:pt>
                <c:pt idx="257">
                  <c:v>41285</c:v>
                </c:pt>
                <c:pt idx="258">
                  <c:v>41288</c:v>
                </c:pt>
                <c:pt idx="259">
                  <c:v>41289</c:v>
                </c:pt>
                <c:pt idx="260">
                  <c:v>41290</c:v>
                </c:pt>
                <c:pt idx="261">
                  <c:v>41291</c:v>
                </c:pt>
                <c:pt idx="262">
                  <c:v>41292</c:v>
                </c:pt>
                <c:pt idx="263">
                  <c:v>41296</c:v>
                </c:pt>
                <c:pt idx="264">
                  <c:v>41297</c:v>
                </c:pt>
                <c:pt idx="265">
                  <c:v>41298</c:v>
                </c:pt>
                <c:pt idx="266">
                  <c:v>41299</c:v>
                </c:pt>
                <c:pt idx="267">
                  <c:v>41302</c:v>
                </c:pt>
                <c:pt idx="268">
                  <c:v>41303</c:v>
                </c:pt>
                <c:pt idx="269">
                  <c:v>41304</c:v>
                </c:pt>
                <c:pt idx="270">
                  <c:v>41305</c:v>
                </c:pt>
                <c:pt idx="271">
                  <c:v>41306</c:v>
                </c:pt>
                <c:pt idx="272">
                  <c:v>41309</c:v>
                </c:pt>
                <c:pt idx="273">
                  <c:v>41310</c:v>
                </c:pt>
                <c:pt idx="274">
                  <c:v>41311</c:v>
                </c:pt>
                <c:pt idx="275">
                  <c:v>41312</c:v>
                </c:pt>
                <c:pt idx="276">
                  <c:v>41313</c:v>
                </c:pt>
                <c:pt idx="277">
                  <c:v>41316</c:v>
                </c:pt>
                <c:pt idx="278">
                  <c:v>41317</c:v>
                </c:pt>
                <c:pt idx="279">
                  <c:v>41318</c:v>
                </c:pt>
                <c:pt idx="280">
                  <c:v>41319</c:v>
                </c:pt>
                <c:pt idx="281">
                  <c:v>41320</c:v>
                </c:pt>
                <c:pt idx="282">
                  <c:v>41324</c:v>
                </c:pt>
                <c:pt idx="283">
                  <c:v>41325</c:v>
                </c:pt>
                <c:pt idx="284">
                  <c:v>41326</c:v>
                </c:pt>
                <c:pt idx="285">
                  <c:v>41327</c:v>
                </c:pt>
                <c:pt idx="286">
                  <c:v>41330</c:v>
                </c:pt>
                <c:pt idx="287">
                  <c:v>41331</c:v>
                </c:pt>
                <c:pt idx="288">
                  <c:v>41332</c:v>
                </c:pt>
                <c:pt idx="289">
                  <c:v>41333</c:v>
                </c:pt>
                <c:pt idx="290">
                  <c:v>41334</c:v>
                </c:pt>
                <c:pt idx="291">
                  <c:v>41337</c:v>
                </c:pt>
                <c:pt idx="292">
                  <c:v>41338</c:v>
                </c:pt>
                <c:pt idx="293">
                  <c:v>41339</c:v>
                </c:pt>
                <c:pt idx="294">
                  <c:v>41340</c:v>
                </c:pt>
                <c:pt idx="295">
                  <c:v>41341</c:v>
                </c:pt>
                <c:pt idx="296">
                  <c:v>41344</c:v>
                </c:pt>
                <c:pt idx="297">
                  <c:v>41345</c:v>
                </c:pt>
                <c:pt idx="298">
                  <c:v>41346</c:v>
                </c:pt>
                <c:pt idx="299">
                  <c:v>41347</c:v>
                </c:pt>
                <c:pt idx="300">
                  <c:v>41348</c:v>
                </c:pt>
                <c:pt idx="301">
                  <c:v>41351</c:v>
                </c:pt>
                <c:pt idx="302">
                  <c:v>41352</c:v>
                </c:pt>
                <c:pt idx="303">
                  <c:v>41353</c:v>
                </c:pt>
                <c:pt idx="304">
                  <c:v>41354</c:v>
                </c:pt>
                <c:pt idx="305">
                  <c:v>41355</c:v>
                </c:pt>
                <c:pt idx="306">
                  <c:v>41358</c:v>
                </c:pt>
                <c:pt idx="307">
                  <c:v>41359</c:v>
                </c:pt>
                <c:pt idx="308">
                  <c:v>41360</c:v>
                </c:pt>
                <c:pt idx="309">
                  <c:v>41361</c:v>
                </c:pt>
                <c:pt idx="310">
                  <c:v>41365</c:v>
                </c:pt>
                <c:pt idx="311">
                  <c:v>41366</c:v>
                </c:pt>
                <c:pt idx="312">
                  <c:v>41367</c:v>
                </c:pt>
                <c:pt idx="313">
                  <c:v>41368</c:v>
                </c:pt>
                <c:pt idx="314">
                  <c:v>41369</c:v>
                </c:pt>
                <c:pt idx="315">
                  <c:v>41372</c:v>
                </c:pt>
                <c:pt idx="316">
                  <c:v>41373</c:v>
                </c:pt>
                <c:pt idx="317">
                  <c:v>41374</c:v>
                </c:pt>
                <c:pt idx="318">
                  <c:v>41375</c:v>
                </c:pt>
                <c:pt idx="319">
                  <c:v>41376</c:v>
                </c:pt>
                <c:pt idx="320">
                  <c:v>41379</c:v>
                </c:pt>
                <c:pt idx="321">
                  <c:v>41380</c:v>
                </c:pt>
                <c:pt idx="322">
                  <c:v>41381</c:v>
                </c:pt>
                <c:pt idx="323">
                  <c:v>41382</c:v>
                </c:pt>
                <c:pt idx="324">
                  <c:v>41383</c:v>
                </c:pt>
                <c:pt idx="325">
                  <c:v>41386</c:v>
                </c:pt>
                <c:pt idx="326">
                  <c:v>41387</c:v>
                </c:pt>
                <c:pt idx="327">
                  <c:v>41388</c:v>
                </c:pt>
                <c:pt idx="328">
                  <c:v>41389</c:v>
                </c:pt>
                <c:pt idx="329">
                  <c:v>41390</c:v>
                </c:pt>
                <c:pt idx="330">
                  <c:v>41393</c:v>
                </c:pt>
                <c:pt idx="331">
                  <c:v>41394</c:v>
                </c:pt>
                <c:pt idx="332">
                  <c:v>41395</c:v>
                </c:pt>
                <c:pt idx="333">
                  <c:v>41396</c:v>
                </c:pt>
                <c:pt idx="334">
                  <c:v>41397</c:v>
                </c:pt>
                <c:pt idx="335">
                  <c:v>41400</c:v>
                </c:pt>
                <c:pt idx="336">
                  <c:v>41401</c:v>
                </c:pt>
                <c:pt idx="337">
                  <c:v>41402</c:v>
                </c:pt>
                <c:pt idx="338">
                  <c:v>41403</c:v>
                </c:pt>
                <c:pt idx="339">
                  <c:v>41404</c:v>
                </c:pt>
                <c:pt idx="340">
                  <c:v>41407</c:v>
                </c:pt>
                <c:pt idx="341">
                  <c:v>41408</c:v>
                </c:pt>
                <c:pt idx="342">
                  <c:v>41409</c:v>
                </c:pt>
                <c:pt idx="343">
                  <c:v>41410</c:v>
                </c:pt>
                <c:pt idx="344">
                  <c:v>41411</c:v>
                </c:pt>
                <c:pt idx="345">
                  <c:v>41414</c:v>
                </c:pt>
                <c:pt idx="346">
                  <c:v>41415</c:v>
                </c:pt>
                <c:pt idx="347">
                  <c:v>41416</c:v>
                </c:pt>
                <c:pt idx="348">
                  <c:v>41417</c:v>
                </c:pt>
                <c:pt idx="349">
                  <c:v>41418</c:v>
                </c:pt>
                <c:pt idx="350">
                  <c:v>41422</c:v>
                </c:pt>
                <c:pt idx="351">
                  <c:v>41423</c:v>
                </c:pt>
                <c:pt idx="352">
                  <c:v>41424</c:v>
                </c:pt>
                <c:pt idx="353">
                  <c:v>41425</c:v>
                </c:pt>
                <c:pt idx="354">
                  <c:v>41428</c:v>
                </c:pt>
                <c:pt idx="355">
                  <c:v>41429</c:v>
                </c:pt>
                <c:pt idx="356">
                  <c:v>41430</c:v>
                </c:pt>
                <c:pt idx="357">
                  <c:v>41431</c:v>
                </c:pt>
                <c:pt idx="358">
                  <c:v>41432</c:v>
                </c:pt>
                <c:pt idx="359">
                  <c:v>41435</c:v>
                </c:pt>
                <c:pt idx="360">
                  <c:v>41436</c:v>
                </c:pt>
                <c:pt idx="361">
                  <c:v>41437</c:v>
                </c:pt>
                <c:pt idx="362">
                  <c:v>41438</c:v>
                </c:pt>
                <c:pt idx="363">
                  <c:v>41439</c:v>
                </c:pt>
                <c:pt idx="364">
                  <c:v>41442</c:v>
                </c:pt>
                <c:pt idx="365">
                  <c:v>41443</c:v>
                </c:pt>
                <c:pt idx="366">
                  <c:v>41444</c:v>
                </c:pt>
                <c:pt idx="367">
                  <c:v>41445</c:v>
                </c:pt>
                <c:pt idx="368">
                  <c:v>41446</c:v>
                </c:pt>
                <c:pt idx="369">
                  <c:v>41449</c:v>
                </c:pt>
                <c:pt idx="370">
                  <c:v>41450</c:v>
                </c:pt>
                <c:pt idx="371">
                  <c:v>41451</c:v>
                </c:pt>
                <c:pt idx="372">
                  <c:v>41452</c:v>
                </c:pt>
                <c:pt idx="373">
                  <c:v>41453</c:v>
                </c:pt>
                <c:pt idx="374">
                  <c:v>41456</c:v>
                </c:pt>
                <c:pt idx="375">
                  <c:v>41457</c:v>
                </c:pt>
                <c:pt idx="376">
                  <c:v>41458</c:v>
                </c:pt>
                <c:pt idx="377">
                  <c:v>41460</c:v>
                </c:pt>
                <c:pt idx="378">
                  <c:v>41463</c:v>
                </c:pt>
                <c:pt idx="379">
                  <c:v>41464</c:v>
                </c:pt>
                <c:pt idx="380">
                  <c:v>41465</c:v>
                </c:pt>
                <c:pt idx="381">
                  <c:v>41466</c:v>
                </c:pt>
                <c:pt idx="382">
                  <c:v>41467</c:v>
                </c:pt>
                <c:pt idx="383">
                  <c:v>41470</c:v>
                </c:pt>
                <c:pt idx="384">
                  <c:v>41471</c:v>
                </c:pt>
                <c:pt idx="385">
                  <c:v>41472</c:v>
                </c:pt>
                <c:pt idx="386">
                  <c:v>41473</c:v>
                </c:pt>
                <c:pt idx="387">
                  <c:v>41474</c:v>
                </c:pt>
                <c:pt idx="388">
                  <c:v>41477</c:v>
                </c:pt>
                <c:pt idx="389">
                  <c:v>41478</c:v>
                </c:pt>
                <c:pt idx="390">
                  <c:v>41479</c:v>
                </c:pt>
                <c:pt idx="391">
                  <c:v>41480</c:v>
                </c:pt>
                <c:pt idx="392">
                  <c:v>41481</c:v>
                </c:pt>
                <c:pt idx="393">
                  <c:v>41484</c:v>
                </c:pt>
                <c:pt idx="394">
                  <c:v>41485</c:v>
                </c:pt>
                <c:pt idx="395">
                  <c:v>41486</c:v>
                </c:pt>
                <c:pt idx="396">
                  <c:v>41487</c:v>
                </c:pt>
                <c:pt idx="397">
                  <c:v>41488</c:v>
                </c:pt>
                <c:pt idx="398">
                  <c:v>41491</c:v>
                </c:pt>
                <c:pt idx="399">
                  <c:v>41492</c:v>
                </c:pt>
                <c:pt idx="400">
                  <c:v>41493</c:v>
                </c:pt>
                <c:pt idx="401">
                  <c:v>41494</c:v>
                </c:pt>
                <c:pt idx="402">
                  <c:v>41495</c:v>
                </c:pt>
                <c:pt idx="403">
                  <c:v>41498</c:v>
                </c:pt>
                <c:pt idx="404">
                  <c:v>41499</c:v>
                </c:pt>
                <c:pt idx="405">
                  <c:v>41500</c:v>
                </c:pt>
                <c:pt idx="406">
                  <c:v>41501</c:v>
                </c:pt>
                <c:pt idx="407">
                  <c:v>41502</c:v>
                </c:pt>
                <c:pt idx="408">
                  <c:v>41505</c:v>
                </c:pt>
                <c:pt idx="409">
                  <c:v>41506</c:v>
                </c:pt>
                <c:pt idx="410">
                  <c:v>41507</c:v>
                </c:pt>
                <c:pt idx="411">
                  <c:v>41508</c:v>
                </c:pt>
                <c:pt idx="412">
                  <c:v>41509</c:v>
                </c:pt>
                <c:pt idx="413">
                  <c:v>41512</c:v>
                </c:pt>
                <c:pt idx="414">
                  <c:v>41513</c:v>
                </c:pt>
                <c:pt idx="415">
                  <c:v>41514</c:v>
                </c:pt>
                <c:pt idx="416">
                  <c:v>41515</c:v>
                </c:pt>
                <c:pt idx="417">
                  <c:v>41516</c:v>
                </c:pt>
                <c:pt idx="418">
                  <c:v>41520</c:v>
                </c:pt>
                <c:pt idx="419">
                  <c:v>41521</c:v>
                </c:pt>
                <c:pt idx="420">
                  <c:v>41522</c:v>
                </c:pt>
                <c:pt idx="421">
                  <c:v>41523</c:v>
                </c:pt>
                <c:pt idx="422">
                  <c:v>41526</c:v>
                </c:pt>
                <c:pt idx="423">
                  <c:v>41527</c:v>
                </c:pt>
                <c:pt idx="424">
                  <c:v>41528</c:v>
                </c:pt>
                <c:pt idx="425">
                  <c:v>41529</c:v>
                </c:pt>
                <c:pt idx="426">
                  <c:v>41530</c:v>
                </c:pt>
                <c:pt idx="427">
                  <c:v>41533</c:v>
                </c:pt>
                <c:pt idx="428">
                  <c:v>41534</c:v>
                </c:pt>
                <c:pt idx="429">
                  <c:v>41535</c:v>
                </c:pt>
                <c:pt idx="430">
                  <c:v>41536</c:v>
                </c:pt>
                <c:pt idx="431">
                  <c:v>41537</c:v>
                </c:pt>
                <c:pt idx="432">
                  <c:v>41540</c:v>
                </c:pt>
                <c:pt idx="433">
                  <c:v>41541</c:v>
                </c:pt>
                <c:pt idx="434">
                  <c:v>41542</c:v>
                </c:pt>
                <c:pt idx="435">
                  <c:v>41543</c:v>
                </c:pt>
                <c:pt idx="436">
                  <c:v>41544</c:v>
                </c:pt>
                <c:pt idx="437">
                  <c:v>41547</c:v>
                </c:pt>
                <c:pt idx="438">
                  <c:v>41548</c:v>
                </c:pt>
                <c:pt idx="439">
                  <c:v>41549</c:v>
                </c:pt>
                <c:pt idx="440">
                  <c:v>41550</c:v>
                </c:pt>
                <c:pt idx="441">
                  <c:v>41551</c:v>
                </c:pt>
                <c:pt idx="442">
                  <c:v>41554</c:v>
                </c:pt>
                <c:pt idx="443">
                  <c:v>41555</c:v>
                </c:pt>
                <c:pt idx="444">
                  <c:v>41556</c:v>
                </c:pt>
                <c:pt idx="445">
                  <c:v>41557</c:v>
                </c:pt>
                <c:pt idx="446">
                  <c:v>41558</c:v>
                </c:pt>
                <c:pt idx="447">
                  <c:v>41561</c:v>
                </c:pt>
                <c:pt idx="448">
                  <c:v>41562</c:v>
                </c:pt>
                <c:pt idx="449">
                  <c:v>41563</c:v>
                </c:pt>
                <c:pt idx="450">
                  <c:v>41564</c:v>
                </c:pt>
                <c:pt idx="451">
                  <c:v>41565</c:v>
                </c:pt>
                <c:pt idx="452">
                  <c:v>41568</c:v>
                </c:pt>
                <c:pt idx="453">
                  <c:v>41569</c:v>
                </c:pt>
                <c:pt idx="454">
                  <c:v>41570</c:v>
                </c:pt>
                <c:pt idx="455">
                  <c:v>41571</c:v>
                </c:pt>
                <c:pt idx="456">
                  <c:v>41572</c:v>
                </c:pt>
                <c:pt idx="457">
                  <c:v>41575</c:v>
                </c:pt>
                <c:pt idx="458">
                  <c:v>41576</c:v>
                </c:pt>
                <c:pt idx="459">
                  <c:v>41577</c:v>
                </c:pt>
                <c:pt idx="460">
                  <c:v>41578</c:v>
                </c:pt>
                <c:pt idx="461">
                  <c:v>41579</c:v>
                </c:pt>
                <c:pt idx="462">
                  <c:v>41582</c:v>
                </c:pt>
                <c:pt idx="463">
                  <c:v>41583</c:v>
                </c:pt>
                <c:pt idx="464">
                  <c:v>41584</c:v>
                </c:pt>
                <c:pt idx="465">
                  <c:v>41585</c:v>
                </c:pt>
                <c:pt idx="466">
                  <c:v>41586</c:v>
                </c:pt>
                <c:pt idx="467">
                  <c:v>41589</c:v>
                </c:pt>
                <c:pt idx="468">
                  <c:v>41590</c:v>
                </c:pt>
                <c:pt idx="469">
                  <c:v>41591</c:v>
                </c:pt>
                <c:pt idx="470">
                  <c:v>41592</c:v>
                </c:pt>
                <c:pt idx="471">
                  <c:v>41593</c:v>
                </c:pt>
                <c:pt idx="472">
                  <c:v>41596</c:v>
                </c:pt>
                <c:pt idx="473">
                  <c:v>41597</c:v>
                </c:pt>
                <c:pt idx="474">
                  <c:v>41598</c:v>
                </c:pt>
                <c:pt idx="475">
                  <c:v>41599</c:v>
                </c:pt>
                <c:pt idx="476">
                  <c:v>41600</c:v>
                </c:pt>
                <c:pt idx="477">
                  <c:v>41603</c:v>
                </c:pt>
                <c:pt idx="478">
                  <c:v>41604</c:v>
                </c:pt>
                <c:pt idx="479">
                  <c:v>41605</c:v>
                </c:pt>
                <c:pt idx="480">
                  <c:v>41607</c:v>
                </c:pt>
                <c:pt idx="481">
                  <c:v>41610</c:v>
                </c:pt>
                <c:pt idx="482">
                  <c:v>41611</c:v>
                </c:pt>
                <c:pt idx="483">
                  <c:v>41612</c:v>
                </c:pt>
                <c:pt idx="484">
                  <c:v>41613</c:v>
                </c:pt>
                <c:pt idx="485">
                  <c:v>41614</c:v>
                </c:pt>
                <c:pt idx="486">
                  <c:v>41617</c:v>
                </c:pt>
                <c:pt idx="487">
                  <c:v>41618</c:v>
                </c:pt>
                <c:pt idx="488">
                  <c:v>41619</c:v>
                </c:pt>
                <c:pt idx="489">
                  <c:v>41620</c:v>
                </c:pt>
                <c:pt idx="490">
                  <c:v>41621</c:v>
                </c:pt>
                <c:pt idx="491">
                  <c:v>41624</c:v>
                </c:pt>
                <c:pt idx="492">
                  <c:v>41625</c:v>
                </c:pt>
                <c:pt idx="493">
                  <c:v>41626</c:v>
                </c:pt>
                <c:pt idx="494">
                  <c:v>41627</c:v>
                </c:pt>
                <c:pt idx="495">
                  <c:v>41628</c:v>
                </c:pt>
                <c:pt idx="496">
                  <c:v>41631</c:v>
                </c:pt>
                <c:pt idx="497">
                  <c:v>41632</c:v>
                </c:pt>
                <c:pt idx="498">
                  <c:v>41634</c:v>
                </c:pt>
                <c:pt idx="499">
                  <c:v>41635</c:v>
                </c:pt>
                <c:pt idx="500">
                  <c:v>41638</c:v>
                </c:pt>
                <c:pt idx="501">
                  <c:v>41639</c:v>
                </c:pt>
                <c:pt idx="502">
                  <c:v>41641</c:v>
                </c:pt>
                <c:pt idx="503">
                  <c:v>41642</c:v>
                </c:pt>
                <c:pt idx="504">
                  <c:v>41645</c:v>
                </c:pt>
                <c:pt idx="505">
                  <c:v>41646</c:v>
                </c:pt>
                <c:pt idx="506">
                  <c:v>41647</c:v>
                </c:pt>
                <c:pt idx="507">
                  <c:v>41648</c:v>
                </c:pt>
                <c:pt idx="508">
                  <c:v>41649</c:v>
                </c:pt>
                <c:pt idx="509">
                  <c:v>41652</c:v>
                </c:pt>
                <c:pt idx="510">
                  <c:v>41653</c:v>
                </c:pt>
                <c:pt idx="511">
                  <c:v>41654</c:v>
                </c:pt>
                <c:pt idx="512">
                  <c:v>41655</c:v>
                </c:pt>
                <c:pt idx="513">
                  <c:v>41656</c:v>
                </c:pt>
                <c:pt idx="514">
                  <c:v>41660</c:v>
                </c:pt>
                <c:pt idx="515">
                  <c:v>41661</c:v>
                </c:pt>
                <c:pt idx="516">
                  <c:v>41662</c:v>
                </c:pt>
                <c:pt idx="517">
                  <c:v>41663</c:v>
                </c:pt>
                <c:pt idx="518">
                  <c:v>41666</c:v>
                </c:pt>
                <c:pt idx="519">
                  <c:v>41667</c:v>
                </c:pt>
                <c:pt idx="520">
                  <c:v>41668</c:v>
                </c:pt>
                <c:pt idx="521">
                  <c:v>41669</c:v>
                </c:pt>
                <c:pt idx="522">
                  <c:v>41670</c:v>
                </c:pt>
                <c:pt idx="523">
                  <c:v>41673</c:v>
                </c:pt>
                <c:pt idx="524">
                  <c:v>41674</c:v>
                </c:pt>
                <c:pt idx="525">
                  <c:v>41675</c:v>
                </c:pt>
                <c:pt idx="526">
                  <c:v>41676</c:v>
                </c:pt>
                <c:pt idx="527">
                  <c:v>41677</c:v>
                </c:pt>
                <c:pt idx="528">
                  <c:v>41680</c:v>
                </c:pt>
                <c:pt idx="529">
                  <c:v>41681</c:v>
                </c:pt>
                <c:pt idx="530">
                  <c:v>41682</c:v>
                </c:pt>
                <c:pt idx="531">
                  <c:v>41683</c:v>
                </c:pt>
                <c:pt idx="532">
                  <c:v>41684</c:v>
                </c:pt>
                <c:pt idx="533">
                  <c:v>41688</c:v>
                </c:pt>
                <c:pt idx="534">
                  <c:v>41689</c:v>
                </c:pt>
                <c:pt idx="535">
                  <c:v>41690</c:v>
                </c:pt>
                <c:pt idx="536">
                  <c:v>41691</c:v>
                </c:pt>
                <c:pt idx="537">
                  <c:v>41694</c:v>
                </c:pt>
                <c:pt idx="538">
                  <c:v>41695</c:v>
                </c:pt>
                <c:pt idx="539">
                  <c:v>41696</c:v>
                </c:pt>
                <c:pt idx="540">
                  <c:v>41697</c:v>
                </c:pt>
                <c:pt idx="541">
                  <c:v>41698</c:v>
                </c:pt>
                <c:pt idx="542">
                  <c:v>41701</c:v>
                </c:pt>
                <c:pt idx="543">
                  <c:v>41702</c:v>
                </c:pt>
                <c:pt idx="544">
                  <c:v>41703</c:v>
                </c:pt>
                <c:pt idx="545">
                  <c:v>41704</c:v>
                </c:pt>
                <c:pt idx="546">
                  <c:v>41705</c:v>
                </c:pt>
                <c:pt idx="547">
                  <c:v>41708</c:v>
                </c:pt>
                <c:pt idx="548">
                  <c:v>41709</c:v>
                </c:pt>
                <c:pt idx="549">
                  <c:v>41710</c:v>
                </c:pt>
                <c:pt idx="550">
                  <c:v>41711</c:v>
                </c:pt>
                <c:pt idx="551">
                  <c:v>41712</c:v>
                </c:pt>
                <c:pt idx="552">
                  <c:v>41715</c:v>
                </c:pt>
                <c:pt idx="553">
                  <c:v>41716</c:v>
                </c:pt>
                <c:pt idx="554">
                  <c:v>41717</c:v>
                </c:pt>
                <c:pt idx="555">
                  <c:v>41718</c:v>
                </c:pt>
                <c:pt idx="556">
                  <c:v>41719</c:v>
                </c:pt>
                <c:pt idx="557">
                  <c:v>41722</c:v>
                </c:pt>
                <c:pt idx="558">
                  <c:v>41723</c:v>
                </c:pt>
                <c:pt idx="559">
                  <c:v>41724</c:v>
                </c:pt>
                <c:pt idx="560">
                  <c:v>41725</c:v>
                </c:pt>
                <c:pt idx="561">
                  <c:v>41726</c:v>
                </c:pt>
                <c:pt idx="562">
                  <c:v>41729</c:v>
                </c:pt>
                <c:pt idx="563">
                  <c:v>41730</c:v>
                </c:pt>
                <c:pt idx="564">
                  <c:v>41731</c:v>
                </c:pt>
                <c:pt idx="565">
                  <c:v>41732</c:v>
                </c:pt>
                <c:pt idx="566">
                  <c:v>41733</c:v>
                </c:pt>
                <c:pt idx="567">
                  <c:v>41736</c:v>
                </c:pt>
                <c:pt idx="568">
                  <c:v>41737</c:v>
                </c:pt>
                <c:pt idx="569">
                  <c:v>41738</c:v>
                </c:pt>
                <c:pt idx="570">
                  <c:v>41739</c:v>
                </c:pt>
                <c:pt idx="571">
                  <c:v>41740</c:v>
                </c:pt>
                <c:pt idx="572">
                  <c:v>41743</c:v>
                </c:pt>
                <c:pt idx="573">
                  <c:v>41744</c:v>
                </c:pt>
                <c:pt idx="574">
                  <c:v>41745</c:v>
                </c:pt>
                <c:pt idx="575">
                  <c:v>41746</c:v>
                </c:pt>
                <c:pt idx="576">
                  <c:v>41750</c:v>
                </c:pt>
                <c:pt idx="577">
                  <c:v>41751</c:v>
                </c:pt>
                <c:pt idx="578">
                  <c:v>41752</c:v>
                </c:pt>
                <c:pt idx="579">
                  <c:v>41753</c:v>
                </c:pt>
                <c:pt idx="580">
                  <c:v>41754</c:v>
                </c:pt>
                <c:pt idx="581">
                  <c:v>41757</c:v>
                </c:pt>
                <c:pt idx="582">
                  <c:v>41758</c:v>
                </c:pt>
                <c:pt idx="583">
                  <c:v>41759</c:v>
                </c:pt>
                <c:pt idx="584">
                  <c:v>41760</c:v>
                </c:pt>
                <c:pt idx="585">
                  <c:v>41761</c:v>
                </c:pt>
                <c:pt idx="586">
                  <c:v>41764</c:v>
                </c:pt>
                <c:pt idx="587">
                  <c:v>41765</c:v>
                </c:pt>
                <c:pt idx="588">
                  <c:v>41766</c:v>
                </c:pt>
                <c:pt idx="589">
                  <c:v>41767</c:v>
                </c:pt>
                <c:pt idx="590">
                  <c:v>41768</c:v>
                </c:pt>
                <c:pt idx="591">
                  <c:v>41771</c:v>
                </c:pt>
                <c:pt idx="592">
                  <c:v>41772</c:v>
                </c:pt>
                <c:pt idx="593">
                  <c:v>41773</c:v>
                </c:pt>
                <c:pt idx="594">
                  <c:v>41774</c:v>
                </c:pt>
                <c:pt idx="595">
                  <c:v>41775</c:v>
                </c:pt>
                <c:pt idx="596">
                  <c:v>41778</c:v>
                </c:pt>
                <c:pt idx="597">
                  <c:v>41779</c:v>
                </c:pt>
                <c:pt idx="598">
                  <c:v>41780</c:v>
                </c:pt>
                <c:pt idx="599">
                  <c:v>41781</c:v>
                </c:pt>
                <c:pt idx="600">
                  <c:v>41782</c:v>
                </c:pt>
                <c:pt idx="601">
                  <c:v>41786</c:v>
                </c:pt>
                <c:pt idx="602">
                  <c:v>41787</c:v>
                </c:pt>
                <c:pt idx="603">
                  <c:v>41788</c:v>
                </c:pt>
                <c:pt idx="604">
                  <c:v>41789</c:v>
                </c:pt>
                <c:pt idx="605">
                  <c:v>41792</c:v>
                </c:pt>
                <c:pt idx="606">
                  <c:v>41793</c:v>
                </c:pt>
                <c:pt idx="607">
                  <c:v>41794</c:v>
                </c:pt>
                <c:pt idx="608">
                  <c:v>41795</c:v>
                </c:pt>
                <c:pt idx="609">
                  <c:v>41796</c:v>
                </c:pt>
                <c:pt idx="610">
                  <c:v>41799</c:v>
                </c:pt>
                <c:pt idx="611">
                  <c:v>41800</c:v>
                </c:pt>
                <c:pt idx="612">
                  <c:v>41801</c:v>
                </c:pt>
                <c:pt idx="613">
                  <c:v>41802</c:v>
                </c:pt>
                <c:pt idx="614">
                  <c:v>41803</c:v>
                </c:pt>
                <c:pt idx="615">
                  <c:v>41806</c:v>
                </c:pt>
                <c:pt idx="616">
                  <c:v>41807</c:v>
                </c:pt>
                <c:pt idx="617">
                  <c:v>41808</c:v>
                </c:pt>
                <c:pt idx="618">
                  <c:v>41809</c:v>
                </c:pt>
                <c:pt idx="619">
                  <c:v>41810</c:v>
                </c:pt>
                <c:pt idx="620">
                  <c:v>41813</c:v>
                </c:pt>
                <c:pt idx="621">
                  <c:v>41814</c:v>
                </c:pt>
                <c:pt idx="622">
                  <c:v>41815</c:v>
                </c:pt>
                <c:pt idx="623">
                  <c:v>41816</c:v>
                </c:pt>
                <c:pt idx="624">
                  <c:v>41817</c:v>
                </c:pt>
                <c:pt idx="625">
                  <c:v>41820</c:v>
                </c:pt>
                <c:pt idx="626">
                  <c:v>41821</c:v>
                </c:pt>
                <c:pt idx="627">
                  <c:v>41822</c:v>
                </c:pt>
                <c:pt idx="628">
                  <c:v>41823</c:v>
                </c:pt>
                <c:pt idx="629">
                  <c:v>41827</c:v>
                </c:pt>
                <c:pt idx="630">
                  <c:v>41828</c:v>
                </c:pt>
                <c:pt idx="631">
                  <c:v>41829</c:v>
                </c:pt>
                <c:pt idx="632">
                  <c:v>41830</c:v>
                </c:pt>
                <c:pt idx="633">
                  <c:v>41831</c:v>
                </c:pt>
                <c:pt idx="634">
                  <c:v>41834</c:v>
                </c:pt>
                <c:pt idx="635">
                  <c:v>41835</c:v>
                </c:pt>
                <c:pt idx="636">
                  <c:v>41836</c:v>
                </c:pt>
                <c:pt idx="637">
                  <c:v>41837</c:v>
                </c:pt>
                <c:pt idx="638">
                  <c:v>41838</c:v>
                </c:pt>
                <c:pt idx="639">
                  <c:v>41841</c:v>
                </c:pt>
                <c:pt idx="640">
                  <c:v>41842</c:v>
                </c:pt>
                <c:pt idx="641">
                  <c:v>41843</c:v>
                </c:pt>
                <c:pt idx="642">
                  <c:v>41844</c:v>
                </c:pt>
                <c:pt idx="643">
                  <c:v>41845</c:v>
                </c:pt>
                <c:pt idx="644">
                  <c:v>41848</c:v>
                </c:pt>
                <c:pt idx="645">
                  <c:v>41849</c:v>
                </c:pt>
                <c:pt idx="646">
                  <c:v>41850</c:v>
                </c:pt>
                <c:pt idx="647">
                  <c:v>41851</c:v>
                </c:pt>
                <c:pt idx="648">
                  <c:v>41852</c:v>
                </c:pt>
                <c:pt idx="649">
                  <c:v>41855</c:v>
                </c:pt>
                <c:pt idx="650">
                  <c:v>41856</c:v>
                </c:pt>
                <c:pt idx="651">
                  <c:v>41857</c:v>
                </c:pt>
                <c:pt idx="652">
                  <c:v>41858</c:v>
                </c:pt>
                <c:pt idx="653">
                  <c:v>41859</c:v>
                </c:pt>
                <c:pt idx="654">
                  <c:v>41862</c:v>
                </c:pt>
                <c:pt idx="655">
                  <c:v>41863</c:v>
                </c:pt>
                <c:pt idx="656">
                  <c:v>41864</c:v>
                </c:pt>
                <c:pt idx="657">
                  <c:v>41865</c:v>
                </c:pt>
                <c:pt idx="658">
                  <c:v>41866</c:v>
                </c:pt>
                <c:pt idx="659">
                  <c:v>41869</c:v>
                </c:pt>
                <c:pt idx="660">
                  <c:v>41870</c:v>
                </c:pt>
                <c:pt idx="661">
                  <c:v>41871</c:v>
                </c:pt>
                <c:pt idx="662">
                  <c:v>41872</c:v>
                </c:pt>
                <c:pt idx="663">
                  <c:v>41873</c:v>
                </c:pt>
                <c:pt idx="664">
                  <c:v>41876</c:v>
                </c:pt>
                <c:pt idx="665">
                  <c:v>41877</c:v>
                </c:pt>
                <c:pt idx="666">
                  <c:v>41878</c:v>
                </c:pt>
                <c:pt idx="667">
                  <c:v>41879</c:v>
                </c:pt>
                <c:pt idx="668">
                  <c:v>41880</c:v>
                </c:pt>
                <c:pt idx="669">
                  <c:v>41884</c:v>
                </c:pt>
                <c:pt idx="670">
                  <c:v>41885</c:v>
                </c:pt>
                <c:pt idx="671">
                  <c:v>41886</c:v>
                </c:pt>
                <c:pt idx="672">
                  <c:v>41887</c:v>
                </c:pt>
                <c:pt idx="673">
                  <c:v>41890</c:v>
                </c:pt>
                <c:pt idx="674">
                  <c:v>41891</c:v>
                </c:pt>
                <c:pt idx="675">
                  <c:v>41892</c:v>
                </c:pt>
                <c:pt idx="676">
                  <c:v>41893</c:v>
                </c:pt>
                <c:pt idx="677">
                  <c:v>41894</c:v>
                </c:pt>
                <c:pt idx="678">
                  <c:v>41897</c:v>
                </c:pt>
                <c:pt idx="679">
                  <c:v>41898</c:v>
                </c:pt>
                <c:pt idx="680">
                  <c:v>41899</c:v>
                </c:pt>
                <c:pt idx="681">
                  <c:v>41900</c:v>
                </c:pt>
                <c:pt idx="682">
                  <c:v>41901</c:v>
                </c:pt>
                <c:pt idx="683">
                  <c:v>41904</c:v>
                </c:pt>
                <c:pt idx="684">
                  <c:v>41905</c:v>
                </c:pt>
                <c:pt idx="685">
                  <c:v>41906</c:v>
                </c:pt>
                <c:pt idx="686">
                  <c:v>41907</c:v>
                </c:pt>
                <c:pt idx="687">
                  <c:v>41908</c:v>
                </c:pt>
                <c:pt idx="688">
                  <c:v>41911</c:v>
                </c:pt>
                <c:pt idx="689">
                  <c:v>41912</c:v>
                </c:pt>
                <c:pt idx="690">
                  <c:v>41913</c:v>
                </c:pt>
                <c:pt idx="691">
                  <c:v>41914</c:v>
                </c:pt>
                <c:pt idx="692">
                  <c:v>41915</c:v>
                </c:pt>
                <c:pt idx="693">
                  <c:v>41918</c:v>
                </c:pt>
                <c:pt idx="694">
                  <c:v>41919</c:v>
                </c:pt>
                <c:pt idx="695">
                  <c:v>41920</c:v>
                </c:pt>
                <c:pt idx="696">
                  <c:v>41921</c:v>
                </c:pt>
                <c:pt idx="697">
                  <c:v>41922</c:v>
                </c:pt>
                <c:pt idx="698">
                  <c:v>41925</c:v>
                </c:pt>
                <c:pt idx="699">
                  <c:v>41926</c:v>
                </c:pt>
                <c:pt idx="700">
                  <c:v>41927</c:v>
                </c:pt>
                <c:pt idx="701">
                  <c:v>41928</c:v>
                </c:pt>
                <c:pt idx="702">
                  <c:v>41929</c:v>
                </c:pt>
                <c:pt idx="703">
                  <c:v>41932</c:v>
                </c:pt>
                <c:pt idx="704">
                  <c:v>41933</c:v>
                </c:pt>
                <c:pt idx="705">
                  <c:v>41934</c:v>
                </c:pt>
                <c:pt idx="706">
                  <c:v>41935</c:v>
                </c:pt>
                <c:pt idx="707">
                  <c:v>41936</c:v>
                </c:pt>
                <c:pt idx="708">
                  <c:v>41939</c:v>
                </c:pt>
                <c:pt idx="709">
                  <c:v>41940</c:v>
                </c:pt>
                <c:pt idx="710">
                  <c:v>41941</c:v>
                </c:pt>
                <c:pt idx="711">
                  <c:v>41942</c:v>
                </c:pt>
                <c:pt idx="712">
                  <c:v>41943</c:v>
                </c:pt>
                <c:pt idx="713">
                  <c:v>41946</c:v>
                </c:pt>
                <c:pt idx="714">
                  <c:v>41947</c:v>
                </c:pt>
                <c:pt idx="715">
                  <c:v>41948</c:v>
                </c:pt>
                <c:pt idx="716">
                  <c:v>41949</c:v>
                </c:pt>
                <c:pt idx="717">
                  <c:v>41950</c:v>
                </c:pt>
                <c:pt idx="718">
                  <c:v>41953</c:v>
                </c:pt>
                <c:pt idx="719">
                  <c:v>41954</c:v>
                </c:pt>
                <c:pt idx="720">
                  <c:v>41955</c:v>
                </c:pt>
                <c:pt idx="721">
                  <c:v>41956</c:v>
                </c:pt>
                <c:pt idx="722">
                  <c:v>41957</c:v>
                </c:pt>
                <c:pt idx="723">
                  <c:v>41960</c:v>
                </c:pt>
                <c:pt idx="724">
                  <c:v>41961</c:v>
                </c:pt>
                <c:pt idx="725">
                  <c:v>41962</c:v>
                </c:pt>
                <c:pt idx="726">
                  <c:v>41963</c:v>
                </c:pt>
                <c:pt idx="727">
                  <c:v>41964</c:v>
                </c:pt>
                <c:pt idx="728">
                  <c:v>41967</c:v>
                </c:pt>
                <c:pt idx="729">
                  <c:v>41968</c:v>
                </c:pt>
                <c:pt idx="730">
                  <c:v>41969</c:v>
                </c:pt>
                <c:pt idx="731">
                  <c:v>41971</c:v>
                </c:pt>
                <c:pt idx="732">
                  <c:v>41974</c:v>
                </c:pt>
                <c:pt idx="733">
                  <c:v>41975</c:v>
                </c:pt>
                <c:pt idx="734">
                  <c:v>41976</c:v>
                </c:pt>
                <c:pt idx="735">
                  <c:v>41977</c:v>
                </c:pt>
                <c:pt idx="736">
                  <c:v>41978</c:v>
                </c:pt>
                <c:pt idx="737">
                  <c:v>41981</c:v>
                </c:pt>
                <c:pt idx="738">
                  <c:v>41982</c:v>
                </c:pt>
                <c:pt idx="739">
                  <c:v>41983</c:v>
                </c:pt>
                <c:pt idx="740">
                  <c:v>41984</c:v>
                </c:pt>
                <c:pt idx="741">
                  <c:v>41985</c:v>
                </c:pt>
                <c:pt idx="742">
                  <c:v>41988</c:v>
                </c:pt>
                <c:pt idx="743">
                  <c:v>41989</c:v>
                </c:pt>
                <c:pt idx="744">
                  <c:v>41990</c:v>
                </c:pt>
                <c:pt idx="745">
                  <c:v>41991</c:v>
                </c:pt>
                <c:pt idx="746">
                  <c:v>41992</c:v>
                </c:pt>
                <c:pt idx="747">
                  <c:v>41995</c:v>
                </c:pt>
                <c:pt idx="748">
                  <c:v>41996</c:v>
                </c:pt>
                <c:pt idx="749">
                  <c:v>41997</c:v>
                </c:pt>
                <c:pt idx="750">
                  <c:v>41999</c:v>
                </c:pt>
                <c:pt idx="751">
                  <c:v>42002</c:v>
                </c:pt>
                <c:pt idx="752">
                  <c:v>42003</c:v>
                </c:pt>
                <c:pt idx="753">
                  <c:v>42004</c:v>
                </c:pt>
                <c:pt idx="754">
                  <c:v>42006</c:v>
                </c:pt>
                <c:pt idx="755">
                  <c:v>42009</c:v>
                </c:pt>
                <c:pt idx="756">
                  <c:v>42010</c:v>
                </c:pt>
                <c:pt idx="757">
                  <c:v>42011</c:v>
                </c:pt>
                <c:pt idx="758">
                  <c:v>42012</c:v>
                </c:pt>
                <c:pt idx="759">
                  <c:v>42013</c:v>
                </c:pt>
                <c:pt idx="760">
                  <c:v>42016</c:v>
                </c:pt>
                <c:pt idx="761">
                  <c:v>42017</c:v>
                </c:pt>
                <c:pt idx="762">
                  <c:v>42018</c:v>
                </c:pt>
                <c:pt idx="763">
                  <c:v>42019</c:v>
                </c:pt>
                <c:pt idx="764">
                  <c:v>42020</c:v>
                </c:pt>
                <c:pt idx="765">
                  <c:v>42024</c:v>
                </c:pt>
                <c:pt idx="766">
                  <c:v>42025</c:v>
                </c:pt>
                <c:pt idx="767">
                  <c:v>42026</c:v>
                </c:pt>
                <c:pt idx="768">
                  <c:v>42027</c:v>
                </c:pt>
                <c:pt idx="769">
                  <c:v>42030</c:v>
                </c:pt>
                <c:pt idx="770">
                  <c:v>42031</c:v>
                </c:pt>
                <c:pt idx="771">
                  <c:v>42032</c:v>
                </c:pt>
                <c:pt idx="772">
                  <c:v>42033</c:v>
                </c:pt>
                <c:pt idx="773">
                  <c:v>42034</c:v>
                </c:pt>
                <c:pt idx="774">
                  <c:v>42037</c:v>
                </c:pt>
                <c:pt idx="775">
                  <c:v>42038</c:v>
                </c:pt>
                <c:pt idx="776">
                  <c:v>42039</c:v>
                </c:pt>
                <c:pt idx="777">
                  <c:v>42040</c:v>
                </c:pt>
                <c:pt idx="778">
                  <c:v>42041</c:v>
                </c:pt>
                <c:pt idx="779">
                  <c:v>42044</c:v>
                </c:pt>
                <c:pt idx="780">
                  <c:v>42045</c:v>
                </c:pt>
                <c:pt idx="781">
                  <c:v>42046</c:v>
                </c:pt>
                <c:pt idx="782">
                  <c:v>42047</c:v>
                </c:pt>
                <c:pt idx="783">
                  <c:v>42048</c:v>
                </c:pt>
                <c:pt idx="784">
                  <c:v>42052</c:v>
                </c:pt>
                <c:pt idx="785">
                  <c:v>42053</c:v>
                </c:pt>
                <c:pt idx="786">
                  <c:v>42054</c:v>
                </c:pt>
                <c:pt idx="787">
                  <c:v>42055</c:v>
                </c:pt>
                <c:pt idx="788">
                  <c:v>42058</c:v>
                </c:pt>
                <c:pt idx="789">
                  <c:v>42059</c:v>
                </c:pt>
                <c:pt idx="790">
                  <c:v>42060</c:v>
                </c:pt>
                <c:pt idx="791">
                  <c:v>42061</c:v>
                </c:pt>
                <c:pt idx="792">
                  <c:v>42062</c:v>
                </c:pt>
                <c:pt idx="793">
                  <c:v>42065</c:v>
                </c:pt>
                <c:pt idx="794">
                  <c:v>42066</c:v>
                </c:pt>
                <c:pt idx="795">
                  <c:v>42067</c:v>
                </c:pt>
                <c:pt idx="796">
                  <c:v>42068</c:v>
                </c:pt>
                <c:pt idx="797">
                  <c:v>42069</c:v>
                </c:pt>
                <c:pt idx="798">
                  <c:v>42072</c:v>
                </c:pt>
                <c:pt idx="799">
                  <c:v>42073</c:v>
                </c:pt>
                <c:pt idx="800">
                  <c:v>42074</c:v>
                </c:pt>
                <c:pt idx="801">
                  <c:v>42075</c:v>
                </c:pt>
                <c:pt idx="802">
                  <c:v>42076</c:v>
                </c:pt>
                <c:pt idx="803">
                  <c:v>42079</c:v>
                </c:pt>
                <c:pt idx="804">
                  <c:v>42080</c:v>
                </c:pt>
                <c:pt idx="805">
                  <c:v>42081</c:v>
                </c:pt>
                <c:pt idx="806">
                  <c:v>42082</c:v>
                </c:pt>
                <c:pt idx="807">
                  <c:v>42083</c:v>
                </c:pt>
                <c:pt idx="808">
                  <c:v>42086</c:v>
                </c:pt>
                <c:pt idx="809">
                  <c:v>42087</c:v>
                </c:pt>
                <c:pt idx="810">
                  <c:v>42088</c:v>
                </c:pt>
                <c:pt idx="811">
                  <c:v>42089</c:v>
                </c:pt>
                <c:pt idx="812">
                  <c:v>42090</c:v>
                </c:pt>
                <c:pt idx="813">
                  <c:v>42093</c:v>
                </c:pt>
                <c:pt idx="814">
                  <c:v>42094</c:v>
                </c:pt>
                <c:pt idx="815">
                  <c:v>42095</c:v>
                </c:pt>
                <c:pt idx="816">
                  <c:v>42096</c:v>
                </c:pt>
                <c:pt idx="817">
                  <c:v>42100</c:v>
                </c:pt>
                <c:pt idx="818">
                  <c:v>42101</c:v>
                </c:pt>
                <c:pt idx="819">
                  <c:v>42102</c:v>
                </c:pt>
                <c:pt idx="820">
                  <c:v>42103</c:v>
                </c:pt>
                <c:pt idx="821">
                  <c:v>42104</c:v>
                </c:pt>
                <c:pt idx="822">
                  <c:v>42107</c:v>
                </c:pt>
                <c:pt idx="823">
                  <c:v>42108</c:v>
                </c:pt>
                <c:pt idx="824">
                  <c:v>42109</c:v>
                </c:pt>
                <c:pt idx="825">
                  <c:v>42110</c:v>
                </c:pt>
                <c:pt idx="826">
                  <c:v>42111</c:v>
                </c:pt>
                <c:pt idx="827">
                  <c:v>42114</c:v>
                </c:pt>
                <c:pt idx="828">
                  <c:v>42115</c:v>
                </c:pt>
                <c:pt idx="829">
                  <c:v>42116</c:v>
                </c:pt>
                <c:pt idx="830">
                  <c:v>42117</c:v>
                </c:pt>
                <c:pt idx="831">
                  <c:v>42118</c:v>
                </c:pt>
                <c:pt idx="832">
                  <c:v>42121</c:v>
                </c:pt>
                <c:pt idx="833">
                  <c:v>42122</c:v>
                </c:pt>
                <c:pt idx="834">
                  <c:v>42123</c:v>
                </c:pt>
                <c:pt idx="835">
                  <c:v>42124</c:v>
                </c:pt>
                <c:pt idx="836">
                  <c:v>42125</c:v>
                </c:pt>
                <c:pt idx="837">
                  <c:v>42128</c:v>
                </c:pt>
                <c:pt idx="838">
                  <c:v>42129</c:v>
                </c:pt>
                <c:pt idx="839">
                  <c:v>42130</c:v>
                </c:pt>
                <c:pt idx="840">
                  <c:v>42131</c:v>
                </c:pt>
                <c:pt idx="841">
                  <c:v>42132</c:v>
                </c:pt>
                <c:pt idx="842">
                  <c:v>42135</c:v>
                </c:pt>
                <c:pt idx="843">
                  <c:v>42136</c:v>
                </c:pt>
                <c:pt idx="844">
                  <c:v>42137</c:v>
                </c:pt>
                <c:pt idx="845">
                  <c:v>42138</c:v>
                </c:pt>
                <c:pt idx="846">
                  <c:v>42139</c:v>
                </c:pt>
                <c:pt idx="847">
                  <c:v>42142</c:v>
                </c:pt>
                <c:pt idx="848">
                  <c:v>42143</c:v>
                </c:pt>
                <c:pt idx="849">
                  <c:v>42144</c:v>
                </c:pt>
                <c:pt idx="850">
                  <c:v>42145</c:v>
                </c:pt>
                <c:pt idx="851">
                  <c:v>42146</c:v>
                </c:pt>
                <c:pt idx="852">
                  <c:v>42150</c:v>
                </c:pt>
                <c:pt idx="853">
                  <c:v>42151</c:v>
                </c:pt>
                <c:pt idx="854">
                  <c:v>42152</c:v>
                </c:pt>
                <c:pt idx="855">
                  <c:v>42153</c:v>
                </c:pt>
                <c:pt idx="856">
                  <c:v>42156</c:v>
                </c:pt>
                <c:pt idx="857">
                  <c:v>42157</c:v>
                </c:pt>
                <c:pt idx="858">
                  <c:v>42158</c:v>
                </c:pt>
                <c:pt idx="859">
                  <c:v>42159</c:v>
                </c:pt>
                <c:pt idx="860">
                  <c:v>42160</c:v>
                </c:pt>
                <c:pt idx="861">
                  <c:v>42163</c:v>
                </c:pt>
                <c:pt idx="862">
                  <c:v>42164</c:v>
                </c:pt>
                <c:pt idx="863">
                  <c:v>42165</c:v>
                </c:pt>
                <c:pt idx="864">
                  <c:v>42166</c:v>
                </c:pt>
                <c:pt idx="865">
                  <c:v>42167</c:v>
                </c:pt>
                <c:pt idx="866">
                  <c:v>42170</c:v>
                </c:pt>
                <c:pt idx="867">
                  <c:v>42171</c:v>
                </c:pt>
                <c:pt idx="868">
                  <c:v>42172</c:v>
                </c:pt>
                <c:pt idx="869">
                  <c:v>42173</c:v>
                </c:pt>
                <c:pt idx="870">
                  <c:v>42174</c:v>
                </c:pt>
                <c:pt idx="871">
                  <c:v>42177</c:v>
                </c:pt>
                <c:pt idx="872">
                  <c:v>42178</c:v>
                </c:pt>
                <c:pt idx="873">
                  <c:v>42179</c:v>
                </c:pt>
                <c:pt idx="874">
                  <c:v>42180</c:v>
                </c:pt>
                <c:pt idx="875">
                  <c:v>42181</c:v>
                </c:pt>
                <c:pt idx="876">
                  <c:v>42184</c:v>
                </c:pt>
                <c:pt idx="877">
                  <c:v>42185</c:v>
                </c:pt>
                <c:pt idx="878">
                  <c:v>42186</c:v>
                </c:pt>
                <c:pt idx="879">
                  <c:v>42187</c:v>
                </c:pt>
                <c:pt idx="880">
                  <c:v>42191</c:v>
                </c:pt>
                <c:pt idx="881">
                  <c:v>42192</c:v>
                </c:pt>
                <c:pt idx="882">
                  <c:v>42193</c:v>
                </c:pt>
                <c:pt idx="883">
                  <c:v>42194</c:v>
                </c:pt>
                <c:pt idx="884">
                  <c:v>42195</c:v>
                </c:pt>
                <c:pt idx="885">
                  <c:v>42198</c:v>
                </c:pt>
                <c:pt idx="886">
                  <c:v>42199</c:v>
                </c:pt>
                <c:pt idx="887">
                  <c:v>42200</c:v>
                </c:pt>
                <c:pt idx="888">
                  <c:v>42201</c:v>
                </c:pt>
                <c:pt idx="889">
                  <c:v>42202</c:v>
                </c:pt>
                <c:pt idx="890">
                  <c:v>42205</c:v>
                </c:pt>
                <c:pt idx="891">
                  <c:v>42206</c:v>
                </c:pt>
                <c:pt idx="892">
                  <c:v>42207</c:v>
                </c:pt>
                <c:pt idx="893">
                  <c:v>42208</c:v>
                </c:pt>
                <c:pt idx="894">
                  <c:v>42209</c:v>
                </c:pt>
                <c:pt idx="895">
                  <c:v>42212</c:v>
                </c:pt>
                <c:pt idx="896">
                  <c:v>42213</c:v>
                </c:pt>
                <c:pt idx="897">
                  <c:v>42214</c:v>
                </c:pt>
                <c:pt idx="898">
                  <c:v>42215</c:v>
                </c:pt>
                <c:pt idx="899">
                  <c:v>42216</c:v>
                </c:pt>
                <c:pt idx="900">
                  <c:v>42219</c:v>
                </c:pt>
                <c:pt idx="901">
                  <c:v>42220</c:v>
                </c:pt>
                <c:pt idx="902">
                  <c:v>42221</c:v>
                </c:pt>
                <c:pt idx="903">
                  <c:v>42222</c:v>
                </c:pt>
                <c:pt idx="904">
                  <c:v>42223</c:v>
                </c:pt>
                <c:pt idx="905">
                  <c:v>42226</c:v>
                </c:pt>
                <c:pt idx="906">
                  <c:v>42227</c:v>
                </c:pt>
                <c:pt idx="907">
                  <c:v>42228</c:v>
                </c:pt>
                <c:pt idx="908">
                  <c:v>42229</c:v>
                </c:pt>
                <c:pt idx="909">
                  <c:v>42230</c:v>
                </c:pt>
                <c:pt idx="910">
                  <c:v>42233</c:v>
                </c:pt>
                <c:pt idx="911">
                  <c:v>42234</c:v>
                </c:pt>
                <c:pt idx="912">
                  <c:v>42235</c:v>
                </c:pt>
                <c:pt idx="913">
                  <c:v>42236</c:v>
                </c:pt>
                <c:pt idx="914">
                  <c:v>42237</c:v>
                </c:pt>
                <c:pt idx="915">
                  <c:v>42240</c:v>
                </c:pt>
                <c:pt idx="916">
                  <c:v>42241</c:v>
                </c:pt>
                <c:pt idx="917">
                  <c:v>42242</c:v>
                </c:pt>
                <c:pt idx="918">
                  <c:v>42243</c:v>
                </c:pt>
                <c:pt idx="919">
                  <c:v>42244</c:v>
                </c:pt>
                <c:pt idx="920">
                  <c:v>42247</c:v>
                </c:pt>
                <c:pt idx="921">
                  <c:v>42248</c:v>
                </c:pt>
                <c:pt idx="922">
                  <c:v>42249</c:v>
                </c:pt>
                <c:pt idx="923">
                  <c:v>42250</c:v>
                </c:pt>
                <c:pt idx="924">
                  <c:v>42251</c:v>
                </c:pt>
                <c:pt idx="925">
                  <c:v>42255</c:v>
                </c:pt>
                <c:pt idx="926">
                  <c:v>42256</c:v>
                </c:pt>
                <c:pt idx="927">
                  <c:v>42257</c:v>
                </c:pt>
                <c:pt idx="928">
                  <c:v>42258</c:v>
                </c:pt>
                <c:pt idx="929">
                  <c:v>42261</c:v>
                </c:pt>
                <c:pt idx="930">
                  <c:v>42262</c:v>
                </c:pt>
                <c:pt idx="931">
                  <c:v>42263</c:v>
                </c:pt>
                <c:pt idx="932">
                  <c:v>42264</c:v>
                </c:pt>
                <c:pt idx="933">
                  <c:v>42265</c:v>
                </c:pt>
                <c:pt idx="934">
                  <c:v>42268</c:v>
                </c:pt>
                <c:pt idx="935">
                  <c:v>42269</c:v>
                </c:pt>
                <c:pt idx="936">
                  <c:v>42270</c:v>
                </c:pt>
                <c:pt idx="937">
                  <c:v>42271</c:v>
                </c:pt>
                <c:pt idx="938">
                  <c:v>42272</c:v>
                </c:pt>
                <c:pt idx="939">
                  <c:v>42275</c:v>
                </c:pt>
                <c:pt idx="940">
                  <c:v>42276</c:v>
                </c:pt>
                <c:pt idx="941">
                  <c:v>42277</c:v>
                </c:pt>
                <c:pt idx="942">
                  <c:v>42278</c:v>
                </c:pt>
                <c:pt idx="943">
                  <c:v>42279</c:v>
                </c:pt>
                <c:pt idx="944">
                  <c:v>42282</c:v>
                </c:pt>
                <c:pt idx="945">
                  <c:v>42283</c:v>
                </c:pt>
                <c:pt idx="946">
                  <c:v>42284</c:v>
                </c:pt>
                <c:pt idx="947">
                  <c:v>42285</c:v>
                </c:pt>
                <c:pt idx="948">
                  <c:v>42286</c:v>
                </c:pt>
                <c:pt idx="949">
                  <c:v>42289</c:v>
                </c:pt>
                <c:pt idx="950">
                  <c:v>42290</c:v>
                </c:pt>
                <c:pt idx="951">
                  <c:v>42291</c:v>
                </c:pt>
                <c:pt idx="952">
                  <c:v>42292</c:v>
                </c:pt>
                <c:pt idx="953">
                  <c:v>42293</c:v>
                </c:pt>
                <c:pt idx="954">
                  <c:v>42296</c:v>
                </c:pt>
                <c:pt idx="955">
                  <c:v>42297</c:v>
                </c:pt>
                <c:pt idx="956">
                  <c:v>42298</c:v>
                </c:pt>
                <c:pt idx="957">
                  <c:v>42299</c:v>
                </c:pt>
                <c:pt idx="958">
                  <c:v>42300</c:v>
                </c:pt>
                <c:pt idx="959">
                  <c:v>42303</c:v>
                </c:pt>
                <c:pt idx="960">
                  <c:v>42304</c:v>
                </c:pt>
                <c:pt idx="961">
                  <c:v>42305</c:v>
                </c:pt>
                <c:pt idx="962">
                  <c:v>42306</c:v>
                </c:pt>
                <c:pt idx="963">
                  <c:v>42307</c:v>
                </c:pt>
                <c:pt idx="964">
                  <c:v>42310</c:v>
                </c:pt>
                <c:pt idx="965">
                  <c:v>42311</c:v>
                </c:pt>
                <c:pt idx="966">
                  <c:v>42312</c:v>
                </c:pt>
                <c:pt idx="967">
                  <c:v>42313</c:v>
                </c:pt>
                <c:pt idx="968">
                  <c:v>42314</c:v>
                </c:pt>
                <c:pt idx="969">
                  <c:v>42317</c:v>
                </c:pt>
                <c:pt idx="970">
                  <c:v>42318</c:v>
                </c:pt>
                <c:pt idx="971">
                  <c:v>42319</c:v>
                </c:pt>
                <c:pt idx="972">
                  <c:v>42320</c:v>
                </c:pt>
                <c:pt idx="973">
                  <c:v>42321</c:v>
                </c:pt>
                <c:pt idx="974">
                  <c:v>42324</c:v>
                </c:pt>
                <c:pt idx="975">
                  <c:v>42325</c:v>
                </c:pt>
                <c:pt idx="976">
                  <c:v>42326</c:v>
                </c:pt>
                <c:pt idx="977">
                  <c:v>42327</c:v>
                </c:pt>
                <c:pt idx="978">
                  <c:v>42328</c:v>
                </c:pt>
                <c:pt idx="979">
                  <c:v>42331</c:v>
                </c:pt>
                <c:pt idx="980">
                  <c:v>42332</c:v>
                </c:pt>
                <c:pt idx="981">
                  <c:v>42333</c:v>
                </c:pt>
                <c:pt idx="982">
                  <c:v>42335</c:v>
                </c:pt>
                <c:pt idx="983">
                  <c:v>42338</c:v>
                </c:pt>
                <c:pt idx="984">
                  <c:v>42339</c:v>
                </c:pt>
                <c:pt idx="985">
                  <c:v>42340</c:v>
                </c:pt>
                <c:pt idx="986">
                  <c:v>42341</c:v>
                </c:pt>
                <c:pt idx="987">
                  <c:v>42342</c:v>
                </c:pt>
                <c:pt idx="988">
                  <c:v>42345</c:v>
                </c:pt>
                <c:pt idx="989">
                  <c:v>42346</c:v>
                </c:pt>
                <c:pt idx="990">
                  <c:v>42347</c:v>
                </c:pt>
                <c:pt idx="991">
                  <c:v>42348</c:v>
                </c:pt>
                <c:pt idx="992">
                  <c:v>42349</c:v>
                </c:pt>
                <c:pt idx="993">
                  <c:v>42352</c:v>
                </c:pt>
                <c:pt idx="994">
                  <c:v>42353</c:v>
                </c:pt>
                <c:pt idx="995">
                  <c:v>42354</c:v>
                </c:pt>
                <c:pt idx="996">
                  <c:v>42355</c:v>
                </c:pt>
                <c:pt idx="997">
                  <c:v>42356</c:v>
                </c:pt>
                <c:pt idx="998">
                  <c:v>42359</c:v>
                </c:pt>
                <c:pt idx="999">
                  <c:v>42360</c:v>
                </c:pt>
                <c:pt idx="1000">
                  <c:v>42361</c:v>
                </c:pt>
                <c:pt idx="1001">
                  <c:v>42362</c:v>
                </c:pt>
                <c:pt idx="1002">
                  <c:v>42366</c:v>
                </c:pt>
                <c:pt idx="1003">
                  <c:v>42367</c:v>
                </c:pt>
                <c:pt idx="1004">
                  <c:v>42368</c:v>
                </c:pt>
                <c:pt idx="1005">
                  <c:v>42369</c:v>
                </c:pt>
                <c:pt idx="1006">
                  <c:v>42373</c:v>
                </c:pt>
                <c:pt idx="1007">
                  <c:v>42374</c:v>
                </c:pt>
                <c:pt idx="1008">
                  <c:v>42375</c:v>
                </c:pt>
                <c:pt idx="1009">
                  <c:v>42376</c:v>
                </c:pt>
                <c:pt idx="1010">
                  <c:v>42377</c:v>
                </c:pt>
                <c:pt idx="1011">
                  <c:v>42380</c:v>
                </c:pt>
                <c:pt idx="1012">
                  <c:v>42381</c:v>
                </c:pt>
                <c:pt idx="1013">
                  <c:v>42382</c:v>
                </c:pt>
                <c:pt idx="1014">
                  <c:v>42383</c:v>
                </c:pt>
                <c:pt idx="1015">
                  <c:v>42384</c:v>
                </c:pt>
                <c:pt idx="1016">
                  <c:v>42388</c:v>
                </c:pt>
                <c:pt idx="1017">
                  <c:v>42389</c:v>
                </c:pt>
                <c:pt idx="1018">
                  <c:v>42390</c:v>
                </c:pt>
                <c:pt idx="1019">
                  <c:v>42391</c:v>
                </c:pt>
                <c:pt idx="1020">
                  <c:v>42394</c:v>
                </c:pt>
                <c:pt idx="1021">
                  <c:v>42395</c:v>
                </c:pt>
                <c:pt idx="1022">
                  <c:v>42396</c:v>
                </c:pt>
                <c:pt idx="1023">
                  <c:v>42397</c:v>
                </c:pt>
                <c:pt idx="1024">
                  <c:v>42398</c:v>
                </c:pt>
                <c:pt idx="1025">
                  <c:v>42401</c:v>
                </c:pt>
                <c:pt idx="1026">
                  <c:v>42402</c:v>
                </c:pt>
                <c:pt idx="1027">
                  <c:v>42403</c:v>
                </c:pt>
                <c:pt idx="1028">
                  <c:v>42404</c:v>
                </c:pt>
                <c:pt idx="1029">
                  <c:v>42405</c:v>
                </c:pt>
                <c:pt idx="1030">
                  <c:v>42408</c:v>
                </c:pt>
                <c:pt idx="1031">
                  <c:v>42409</c:v>
                </c:pt>
                <c:pt idx="1032">
                  <c:v>42410</c:v>
                </c:pt>
                <c:pt idx="1033">
                  <c:v>42411</c:v>
                </c:pt>
                <c:pt idx="1034">
                  <c:v>42412</c:v>
                </c:pt>
                <c:pt idx="1035">
                  <c:v>42416</c:v>
                </c:pt>
                <c:pt idx="1036">
                  <c:v>42417</c:v>
                </c:pt>
                <c:pt idx="1037">
                  <c:v>42418</c:v>
                </c:pt>
                <c:pt idx="1038">
                  <c:v>42419</c:v>
                </c:pt>
                <c:pt idx="1039">
                  <c:v>42422</c:v>
                </c:pt>
                <c:pt idx="1040">
                  <c:v>42423</c:v>
                </c:pt>
                <c:pt idx="1041">
                  <c:v>42424</c:v>
                </c:pt>
                <c:pt idx="1042">
                  <c:v>42425</c:v>
                </c:pt>
                <c:pt idx="1043">
                  <c:v>42426</c:v>
                </c:pt>
                <c:pt idx="1044">
                  <c:v>42429</c:v>
                </c:pt>
                <c:pt idx="1045">
                  <c:v>42430</c:v>
                </c:pt>
                <c:pt idx="1046">
                  <c:v>42431</c:v>
                </c:pt>
                <c:pt idx="1047">
                  <c:v>42432</c:v>
                </c:pt>
                <c:pt idx="1048">
                  <c:v>42433</c:v>
                </c:pt>
                <c:pt idx="1049">
                  <c:v>42436</c:v>
                </c:pt>
                <c:pt idx="1050">
                  <c:v>42437</c:v>
                </c:pt>
                <c:pt idx="1051">
                  <c:v>42438</c:v>
                </c:pt>
                <c:pt idx="1052">
                  <c:v>42439</c:v>
                </c:pt>
                <c:pt idx="1053">
                  <c:v>42440</c:v>
                </c:pt>
                <c:pt idx="1054">
                  <c:v>42443</c:v>
                </c:pt>
                <c:pt idx="1055">
                  <c:v>42444</c:v>
                </c:pt>
                <c:pt idx="1056">
                  <c:v>42445</c:v>
                </c:pt>
                <c:pt idx="1057">
                  <c:v>42446</c:v>
                </c:pt>
                <c:pt idx="1058">
                  <c:v>42447</c:v>
                </c:pt>
                <c:pt idx="1059">
                  <c:v>42450</c:v>
                </c:pt>
                <c:pt idx="1060">
                  <c:v>42451</c:v>
                </c:pt>
                <c:pt idx="1061">
                  <c:v>42452</c:v>
                </c:pt>
                <c:pt idx="1062">
                  <c:v>42453</c:v>
                </c:pt>
                <c:pt idx="1063">
                  <c:v>42457</c:v>
                </c:pt>
                <c:pt idx="1064">
                  <c:v>42458</c:v>
                </c:pt>
                <c:pt idx="1065">
                  <c:v>42459</c:v>
                </c:pt>
                <c:pt idx="1066">
                  <c:v>42460</c:v>
                </c:pt>
                <c:pt idx="1067">
                  <c:v>42461</c:v>
                </c:pt>
                <c:pt idx="1068">
                  <c:v>42464</c:v>
                </c:pt>
                <c:pt idx="1069">
                  <c:v>42465</c:v>
                </c:pt>
                <c:pt idx="1070">
                  <c:v>42466</c:v>
                </c:pt>
                <c:pt idx="1071">
                  <c:v>42467</c:v>
                </c:pt>
                <c:pt idx="1072">
                  <c:v>42468</c:v>
                </c:pt>
                <c:pt idx="1073">
                  <c:v>42471</c:v>
                </c:pt>
                <c:pt idx="1074">
                  <c:v>42472</c:v>
                </c:pt>
                <c:pt idx="1075">
                  <c:v>42473</c:v>
                </c:pt>
                <c:pt idx="1076">
                  <c:v>42474</c:v>
                </c:pt>
                <c:pt idx="1077">
                  <c:v>42475</c:v>
                </c:pt>
                <c:pt idx="1078">
                  <c:v>42478</c:v>
                </c:pt>
                <c:pt idx="1079">
                  <c:v>42479</c:v>
                </c:pt>
                <c:pt idx="1080">
                  <c:v>42480</c:v>
                </c:pt>
                <c:pt idx="1081">
                  <c:v>42481</c:v>
                </c:pt>
                <c:pt idx="1082">
                  <c:v>42482</c:v>
                </c:pt>
                <c:pt idx="1083">
                  <c:v>42485</c:v>
                </c:pt>
                <c:pt idx="1084">
                  <c:v>42486</c:v>
                </c:pt>
                <c:pt idx="1085">
                  <c:v>42487</c:v>
                </c:pt>
                <c:pt idx="1086">
                  <c:v>42488</c:v>
                </c:pt>
                <c:pt idx="1087">
                  <c:v>42489</c:v>
                </c:pt>
                <c:pt idx="1088">
                  <c:v>42492</c:v>
                </c:pt>
                <c:pt idx="1089">
                  <c:v>42493</c:v>
                </c:pt>
                <c:pt idx="1090">
                  <c:v>42494</c:v>
                </c:pt>
                <c:pt idx="1091">
                  <c:v>42495</c:v>
                </c:pt>
                <c:pt idx="1092">
                  <c:v>42496</c:v>
                </c:pt>
                <c:pt idx="1093">
                  <c:v>42499</c:v>
                </c:pt>
                <c:pt idx="1094">
                  <c:v>42500</c:v>
                </c:pt>
                <c:pt idx="1095">
                  <c:v>42501</c:v>
                </c:pt>
                <c:pt idx="1096">
                  <c:v>42502</c:v>
                </c:pt>
                <c:pt idx="1097">
                  <c:v>42503</c:v>
                </c:pt>
                <c:pt idx="1098">
                  <c:v>42506</c:v>
                </c:pt>
                <c:pt idx="1099">
                  <c:v>42507</c:v>
                </c:pt>
                <c:pt idx="1100">
                  <c:v>42508</c:v>
                </c:pt>
                <c:pt idx="1101">
                  <c:v>42509</c:v>
                </c:pt>
                <c:pt idx="1102">
                  <c:v>42510</c:v>
                </c:pt>
                <c:pt idx="1103">
                  <c:v>42513</c:v>
                </c:pt>
                <c:pt idx="1104">
                  <c:v>42514</c:v>
                </c:pt>
                <c:pt idx="1105">
                  <c:v>42515</c:v>
                </c:pt>
                <c:pt idx="1106">
                  <c:v>42516</c:v>
                </c:pt>
                <c:pt idx="1107">
                  <c:v>42517</c:v>
                </c:pt>
                <c:pt idx="1108">
                  <c:v>42521</c:v>
                </c:pt>
                <c:pt idx="1109">
                  <c:v>42522</c:v>
                </c:pt>
                <c:pt idx="1110">
                  <c:v>42523</c:v>
                </c:pt>
                <c:pt idx="1111">
                  <c:v>42524</c:v>
                </c:pt>
                <c:pt idx="1112">
                  <c:v>42527</c:v>
                </c:pt>
                <c:pt idx="1113">
                  <c:v>42528</c:v>
                </c:pt>
                <c:pt idx="1114">
                  <c:v>42529</c:v>
                </c:pt>
                <c:pt idx="1115">
                  <c:v>42530</c:v>
                </c:pt>
                <c:pt idx="1116">
                  <c:v>42531</c:v>
                </c:pt>
                <c:pt idx="1117">
                  <c:v>42534</c:v>
                </c:pt>
                <c:pt idx="1118">
                  <c:v>42535</c:v>
                </c:pt>
                <c:pt idx="1119">
                  <c:v>42536</c:v>
                </c:pt>
                <c:pt idx="1120">
                  <c:v>42537</c:v>
                </c:pt>
                <c:pt idx="1121">
                  <c:v>42538</c:v>
                </c:pt>
                <c:pt idx="1122">
                  <c:v>42541</c:v>
                </c:pt>
                <c:pt idx="1123">
                  <c:v>42542</c:v>
                </c:pt>
                <c:pt idx="1124">
                  <c:v>42543</c:v>
                </c:pt>
                <c:pt idx="1125">
                  <c:v>42544</c:v>
                </c:pt>
                <c:pt idx="1126">
                  <c:v>42545</c:v>
                </c:pt>
                <c:pt idx="1127">
                  <c:v>42548</c:v>
                </c:pt>
                <c:pt idx="1128">
                  <c:v>42549</c:v>
                </c:pt>
                <c:pt idx="1129">
                  <c:v>42550</c:v>
                </c:pt>
                <c:pt idx="1130">
                  <c:v>42551</c:v>
                </c:pt>
                <c:pt idx="1131">
                  <c:v>42552</c:v>
                </c:pt>
                <c:pt idx="1132">
                  <c:v>42556</c:v>
                </c:pt>
                <c:pt idx="1133">
                  <c:v>42557</c:v>
                </c:pt>
                <c:pt idx="1134">
                  <c:v>42558</c:v>
                </c:pt>
                <c:pt idx="1135">
                  <c:v>42559</c:v>
                </c:pt>
                <c:pt idx="1136">
                  <c:v>42562</c:v>
                </c:pt>
                <c:pt idx="1137">
                  <c:v>42563</c:v>
                </c:pt>
                <c:pt idx="1138">
                  <c:v>42564</c:v>
                </c:pt>
                <c:pt idx="1139">
                  <c:v>42565</c:v>
                </c:pt>
                <c:pt idx="1140">
                  <c:v>42566</c:v>
                </c:pt>
                <c:pt idx="1141">
                  <c:v>42569</c:v>
                </c:pt>
                <c:pt idx="1142">
                  <c:v>42570</c:v>
                </c:pt>
                <c:pt idx="1143">
                  <c:v>42571</c:v>
                </c:pt>
                <c:pt idx="1144">
                  <c:v>42572</c:v>
                </c:pt>
                <c:pt idx="1145">
                  <c:v>42573</c:v>
                </c:pt>
                <c:pt idx="1146">
                  <c:v>42576</c:v>
                </c:pt>
                <c:pt idx="1147">
                  <c:v>42577</c:v>
                </c:pt>
                <c:pt idx="1148">
                  <c:v>42578</c:v>
                </c:pt>
                <c:pt idx="1149">
                  <c:v>42579</c:v>
                </c:pt>
                <c:pt idx="1150">
                  <c:v>42580</c:v>
                </c:pt>
                <c:pt idx="1151">
                  <c:v>42583</c:v>
                </c:pt>
                <c:pt idx="1152">
                  <c:v>42584</c:v>
                </c:pt>
                <c:pt idx="1153">
                  <c:v>42585</c:v>
                </c:pt>
                <c:pt idx="1154">
                  <c:v>42586</c:v>
                </c:pt>
                <c:pt idx="1155">
                  <c:v>42587</c:v>
                </c:pt>
                <c:pt idx="1156">
                  <c:v>42590</c:v>
                </c:pt>
                <c:pt idx="1157">
                  <c:v>42591</c:v>
                </c:pt>
                <c:pt idx="1158">
                  <c:v>42592</c:v>
                </c:pt>
                <c:pt idx="1159">
                  <c:v>42593</c:v>
                </c:pt>
                <c:pt idx="1160">
                  <c:v>42594</c:v>
                </c:pt>
                <c:pt idx="1161">
                  <c:v>42597</c:v>
                </c:pt>
                <c:pt idx="1162">
                  <c:v>42598</c:v>
                </c:pt>
                <c:pt idx="1163">
                  <c:v>42599</c:v>
                </c:pt>
                <c:pt idx="1164">
                  <c:v>42600</c:v>
                </c:pt>
                <c:pt idx="1165">
                  <c:v>42601</c:v>
                </c:pt>
                <c:pt idx="1166">
                  <c:v>42604</c:v>
                </c:pt>
                <c:pt idx="1167">
                  <c:v>42605</c:v>
                </c:pt>
                <c:pt idx="1168">
                  <c:v>42606</c:v>
                </c:pt>
                <c:pt idx="1169">
                  <c:v>42607</c:v>
                </c:pt>
                <c:pt idx="1170">
                  <c:v>42608</c:v>
                </c:pt>
                <c:pt idx="1171">
                  <c:v>42611</c:v>
                </c:pt>
                <c:pt idx="1172">
                  <c:v>42612</c:v>
                </c:pt>
                <c:pt idx="1173">
                  <c:v>42613</c:v>
                </c:pt>
                <c:pt idx="1174">
                  <c:v>42614</c:v>
                </c:pt>
                <c:pt idx="1175">
                  <c:v>42615</c:v>
                </c:pt>
                <c:pt idx="1176">
                  <c:v>42619</c:v>
                </c:pt>
                <c:pt idx="1177">
                  <c:v>42620</c:v>
                </c:pt>
                <c:pt idx="1178">
                  <c:v>42621</c:v>
                </c:pt>
                <c:pt idx="1179">
                  <c:v>42622</c:v>
                </c:pt>
                <c:pt idx="1180">
                  <c:v>42625</c:v>
                </c:pt>
                <c:pt idx="1181">
                  <c:v>42626</c:v>
                </c:pt>
                <c:pt idx="1182">
                  <c:v>42627</c:v>
                </c:pt>
                <c:pt idx="1183">
                  <c:v>42628</c:v>
                </c:pt>
                <c:pt idx="1184">
                  <c:v>42629</c:v>
                </c:pt>
                <c:pt idx="1185">
                  <c:v>42632</c:v>
                </c:pt>
                <c:pt idx="1186">
                  <c:v>42633</c:v>
                </c:pt>
                <c:pt idx="1187">
                  <c:v>42634</c:v>
                </c:pt>
                <c:pt idx="1188">
                  <c:v>42635</c:v>
                </c:pt>
                <c:pt idx="1189">
                  <c:v>42636</c:v>
                </c:pt>
                <c:pt idx="1190">
                  <c:v>42639</c:v>
                </c:pt>
                <c:pt idx="1191">
                  <c:v>42640</c:v>
                </c:pt>
                <c:pt idx="1192">
                  <c:v>42641</c:v>
                </c:pt>
                <c:pt idx="1193">
                  <c:v>42642</c:v>
                </c:pt>
                <c:pt idx="1194">
                  <c:v>42643</c:v>
                </c:pt>
                <c:pt idx="1195">
                  <c:v>42646</c:v>
                </c:pt>
                <c:pt idx="1196">
                  <c:v>42647</c:v>
                </c:pt>
                <c:pt idx="1197">
                  <c:v>42648</c:v>
                </c:pt>
                <c:pt idx="1198">
                  <c:v>42649</c:v>
                </c:pt>
                <c:pt idx="1199">
                  <c:v>42650</c:v>
                </c:pt>
                <c:pt idx="1200">
                  <c:v>42653</c:v>
                </c:pt>
                <c:pt idx="1201">
                  <c:v>42654</c:v>
                </c:pt>
                <c:pt idx="1202">
                  <c:v>42655</c:v>
                </c:pt>
                <c:pt idx="1203">
                  <c:v>42656</c:v>
                </c:pt>
                <c:pt idx="1204">
                  <c:v>42657</c:v>
                </c:pt>
                <c:pt idx="1205">
                  <c:v>42660</c:v>
                </c:pt>
                <c:pt idx="1206">
                  <c:v>42661</c:v>
                </c:pt>
                <c:pt idx="1207">
                  <c:v>42662</c:v>
                </c:pt>
                <c:pt idx="1208">
                  <c:v>42663</c:v>
                </c:pt>
                <c:pt idx="1209">
                  <c:v>42664</c:v>
                </c:pt>
                <c:pt idx="1210">
                  <c:v>42667</c:v>
                </c:pt>
                <c:pt idx="1211">
                  <c:v>42668</c:v>
                </c:pt>
                <c:pt idx="1212">
                  <c:v>42669</c:v>
                </c:pt>
                <c:pt idx="1213">
                  <c:v>42670</c:v>
                </c:pt>
                <c:pt idx="1214">
                  <c:v>42671</c:v>
                </c:pt>
                <c:pt idx="1215">
                  <c:v>42674</c:v>
                </c:pt>
                <c:pt idx="1216">
                  <c:v>42675</c:v>
                </c:pt>
                <c:pt idx="1217">
                  <c:v>42676</c:v>
                </c:pt>
                <c:pt idx="1218">
                  <c:v>42677</c:v>
                </c:pt>
                <c:pt idx="1219">
                  <c:v>42678</c:v>
                </c:pt>
                <c:pt idx="1220">
                  <c:v>42681</c:v>
                </c:pt>
                <c:pt idx="1221">
                  <c:v>42682</c:v>
                </c:pt>
                <c:pt idx="1222">
                  <c:v>42683</c:v>
                </c:pt>
                <c:pt idx="1223">
                  <c:v>42684</c:v>
                </c:pt>
                <c:pt idx="1224">
                  <c:v>42685</c:v>
                </c:pt>
                <c:pt idx="1225">
                  <c:v>42688</c:v>
                </c:pt>
                <c:pt idx="1226">
                  <c:v>42689</c:v>
                </c:pt>
                <c:pt idx="1227">
                  <c:v>42690</c:v>
                </c:pt>
                <c:pt idx="1228">
                  <c:v>42691</c:v>
                </c:pt>
                <c:pt idx="1229">
                  <c:v>42692</c:v>
                </c:pt>
                <c:pt idx="1230">
                  <c:v>42695</c:v>
                </c:pt>
                <c:pt idx="1231">
                  <c:v>42696</c:v>
                </c:pt>
                <c:pt idx="1232">
                  <c:v>42697</c:v>
                </c:pt>
                <c:pt idx="1233">
                  <c:v>42699</c:v>
                </c:pt>
                <c:pt idx="1234">
                  <c:v>42702</c:v>
                </c:pt>
                <c:pt idx="1235">
                  <c:v>42703</c:v>
                </c:pt>
                <c:pt idx="1236">
                  <c:v>42704</c:v>
                </c:pt>
                <c:pt idx="1237">
                  <c:v>42705</c:v>
                </c:pt>
                <c:pt idx="1238">
                  <c:v>42706</c:v>
                </c:pt>
                <c:pt idx="1239">
                  <c:v>42709</c:v>
                </c:pt>
                <c:pt idx="1240">
                  <c:v>42710</c:v>
                </c:pt>
                <c:pt idx="1241">
                  <c:v>42711</c:v>
                </c:pt>
                <c:pt idx="1242">
                  <c:v>42712</c:v>
                </c:pt>
                <c:pt idx="1243">
                  <c:v>42713</c:v>
                </c:pt>
                <c:pt idx="1244">
                  <c:v>42716</c:v>
                </c:pt>
                <c:pt idx="1245">
                  <c:v>42717</c:v>
                </c:pt>
                <c:pt idx="1246">
                  <c:v>42718</c:v>
                </c:pt>
                <c:pt idx="1247">
                  <c:v>42719</c:v>
                </c:pt>
                <c:pt idx="1248">
                  <c:v>42720</c:v>
                </c:pt>
                <c:pt idx="1249">
                  <c:v>42723</c:v>
                </c:pt>
                <c:pt idx="1250">
                  <c:v>42724</c:v>
                </c:pt>
                <c:pt idx="1251">
                  <c:v>42725</c:v>
                </c:pt>
                <c:pt idx="1252">
                  <c:v>42726</c:v>
                </c:pt>
                <c:pt idx="1253">
                  <c:v>42727</c:v>
                </c:pt>
                <c:pt idx="1254">
                  <c:v>42731</c:v>
                </c:pt>
                <c:pt idx="1255">
                  <c:v>42732</c:v>
                </c:pt>
                <c:pt idx="1256">
                  <c:v>42733</c:v>
                </c:pt>
                <c:pt idx="1257">
                  <c:v>42734</c:v>
                </c:pt>
                <c:pt idx="1258">
                  <c:v>42738</c:v>
                </c:pt>
                <c:pt idx="1259">
                  <c:v>42739</c:v>
                </c:pt>
                <c:pt idx="1260">
                  <c:v>42740</c:v>
                </c:pt>
                <c:pt idx="1261">
                  <c:v>42741</c:v>
                </c:pt>
                <c:pt idx="1262">
                  <c:v>42744</c:v>
                </c:pt>
                <c:pt idx="1263">
                  <c:v>42745</c:v>
                </c:pt>
                <c:pt idx="1264">
                  <c:v>42746</c:v>
                </c:pt>
                <c:pt idx="1265">
                  <c:v>42747</c:v>
                </c:pt>
                <c:pt idx="1266">
                  <c:v>42748</c:v>
                </c:pt>
                <c:pt idx="1267">
                  <c:v>42752</c:v>
                </c:pt>
                <c:pt idx="1268">
                  <c:v>42753</c:v>
                </c:pt>
                <c:pt idx="1269">
                  <c:v>42754</c:v>
                </c:pt>
                <c:pt idx="1270">
                  <c:v>42755</c:v>
                </c:pt>
                <c:pt idx="1271">
                  <c:v>42758</c:v>
                </c:pt>
                <c:pt idx="1272">
                  <c:v>42759</c:v>
                </c:pt>
                <c:pt idx="1273">
                  <c:v>42760</c:v>
                </c:pt>
                <c:pt idx="1274">
                  <c:v>42761</c:v>
                </c:pt>
                <c:pt idx="1275">
                  <c:v>42762</c:v>
                </c:pt>
                <c:pt idx="1276">
                  <c:v>42765</c:v>
                </c:pt>
                <c:pt idx="1277">
                  <c:v>42766</c:v>
                </c:pt>
                <c:pt idx="1278">
                  <c:v>42767</c:v>
                </c:pt>
                <c:pt idx="1279">
                  <c:v>42768</c:v>
                </c:pt>
                <c:pt idx="1280">
                  <c:v>42769</c:v>
                </c:pt>
                <c:pt idx="1281">
                  <c:v>42772</c:v>
                </c:pt>
                <c:pt idx="1282">
                  <c:v>42773</c:v>
                </c:pt>
                <c:pt idx="1283">
                  <c:v>42774</c:v>
                </c:pt>
                <c:pt idx="1284">
                  <c:v>42775</c:v>
                </c:pt>
                <c:pt idx="1285">
                  <c:v>42776</c:v>
                </c:pt>
                <c:pt idx="1286">
                  <c:v>42779</c:v>
                </c:pt>
                <c:pt idx="1287">
                  <c:v>42780</c:v>
                </c:pt>
                <c:pt idx="1288">
                  <c:v>42781</c:v>
                </c:pt>
                <c:pt idx="1289">
                  <c:v>42782</c:v>
                </c:pt>
                <c:pt idx="1290">
                  <c:v>42783</c:v>
                </c:pt>
                <c:pt idx="1291">
                  <c:v>42787</c:v>
                </c:pt>
                <c:pt idx="1292">
                  <c:v>42788</c:v>
                </c:pt>
                <c:pt idx="1293">
                  <c:v>42789</c:v>
                </c:pt>
                <c:pt idx="1294">
                  <c:v>42790</c:v>
                </c:pt>
                <c:pt idx="1295">
                  <c:v>42793</c:v>
                </c:pt>
                <c:pt idx="1296">
                  <c:v>42794</c:v>
                </c:pt>
                <c:pt idx="1297">
                  <c:v>42795</c:v>
                </c:pt>
                <c:pt idx="1298">
                  <c:v>42796</c:v>
                </c:pt>
                <c:pt idx="1299">
                  <c:v>42797</c:v>
                </c:pt>
                <c:pt idx="1300">
                  <c:v>42800</c:v>
                </c:pt>
                <c:pt idx="1301">
                  <c:v>42801</c:v>
                </c:pt>
                <c:pt idx="1302">
                  <c:v>42802</c:v>
                </c:pt>
                <c:pt idx="1303">
                  <c:v>42803</c:v>
                </c:pt>
                <c:pt idx="1304">
                  <c:v>42804</c:v>
                </c:pt>
                <c:pt idx="1305">
                  <c:v>42807</c:v>
                </c:pt>
                <c:pt idx="1306">
                  <c:v>42808</c:v>
                </c:pt>
                <c:pt idx="1307">
                  <c:v>42809</c:v>
                </c:pt>
                <c:pt idx="1308">
                  <c:v>42810</c:v>
                </c:pt>
                <c:pt idx="1309">
                  <c:v>42811</c:v>
                </c:pt>
                <c:pt idx="1310">
                  <c:v>42814</c:v>
                </c:pt>
                <c:pt idx="1311">
                  <c:v>42815</c:v>
                </c:pt>
                <c:pt idx="1312">
                  <c:v>42816</c:v>
                </c:pt>
                <c:pt idx="1313">
                  <c:v>42817</c:v>
                </c:pt>
                <c:pt idx="1314">
                  <c:v>42818</c:v>
                </c:pt>
                <c:pt idx="1315">
                  <c:v>42821</c:v>
                </c:pt>
                <c:pt idx="1316">
                  <c:v>42822</c:v>
                </c:pt>
                <c:pt idx="1317">
                  <c:v>42823</c:v>
                </c:pt>
                <c:pt idx="1318">
                  <c:v>42824</c:v>
                </c:pt>
                <c:pt idx="1319">
                  <c:v>42825</c:v>
                </c:pt>
              </c:numCache>
            </c:numRef>
          </c:cat>
          <c:val>
            <c:numRef>
              <c:f>Daily!$C$2:$C$1321</c:f>
              <c:numCache>
                <c:formatCode>_(* #,##0.00_);_(* \(#,##0.00\);_(* "-"??_);_(@_)</c:formatCode>
                <c:ptCount val="1320"/>
                <c:pt idx="0">
                  <c:v>1277.0600589999999</c:v>
                </c:pt>
                <c:pt idx="1">
                  <c:v>1277.3000489999999</c:v>
                </c:pt>
                <c:pt idx="2">
                  <c:v>1281.0600589999999</c:v>
                </c:pt>
                <c:pt idx="3">
                  <c:v>1277.8100589999999</c:v>
                </c:pt>
                <c:pt idx="4">
                  <c:v>1280.6999510000001</c:v>
                </c:pt>
                <c:pt idx="5">
                  <c:v>1292.079956</c:v>
                </c:pt>
                <c:pt idx="6">
                  <c:v>1292.4799800000001</c:v>
                </c:pt>
                <c:pt idx="7">
                  <c:v>1295.5</c:v>
                </c:pt>
                <c:pt idx="8">
                  <c:v>1289.089966</c:v>
                </c:pt>
                <c:pt idx="9">
                  <c:v>1293.670044</c:v>
                </c:pt>
                <c:pt idx="10">
                  <c:v>1308.040039</c:v>
                </c:pt>
                <c:pt idx="11">
                  <c:v>1314.5</c:v>
                </c:pt>
                <c:pt idx="12">
                  <c:v>1315.380005</c:v>
                </c:pt>
                <c:pt idx="13">
                  <c:v>1316</c:v>
                </c:pt>
                <c:pt idx="14">
                  <c:v>1314.650024</c:v>
                </c:pt>
                <c:pt idx="15">
                  <c:v>1326.0600589999999</c:v>
                </c:pt>
                <c:pt idx="16">
                  <c:v>1318.4300539999999</c:v>
                </c:pt>
                <c:pt idx="17">
                  <c:v>1316.329956</c:v>
                </c:pt>
                <c:pt idx="18">
                  <c:v>1313.01001</c:v>
                </c:pt>
                <c:pt idx="19">
                  <c:v>1312.410034</c:v>
                </c:pt>
                <c:pt idx="20">
                  <c:v>1324.089966</c:v>
                </c:pt>
                <c:pt idx="21">
                  <c:v>1325.540039</c:v>
                </c:pt>
                <c:pt idx="22">
                  <c:v>1344.900024</c:v>
                </c:pt>
                <c:pt idx="23">
                  <c:v>1344.329956</c:v>
                </c:pt>
                <c:pt idx="24">
                  <c:v>1347.0500489999999</c:v>
                </c:pt>
                <c:pt idx="25">
                  <c:v>1349.959961</c:v>
                </c:pt>
                <c:pt idx="26">
                  <c:v>1351.9499510000001</c:v>
                </c:pt>
                <c:pt idx="27">
                  <c:v>1342.6400149999999</c:v>
                </c:pt>
                <c:pt idx="28">
                  <c:v>1351.7700199999999</c:v>
                </c:pt>
                <c:pt idx="29">
                  <c:v>1350.5</c:v>
                </c:pt>
                <c:pt idx="30">
                  <c:v>1343.2299800000001</c:v>
                </c:pt>
                <c:pt idx="31">
                  <c:v>1358.040039</c:v>
                </c:pt>
                <c:pt idx="32">
                  <c:v>1361.2299800000001</c:v>
                </c:pt>
                <c:pt idx="33">
                  <c:v>1362.209961</c:v>
                </c:pt>
                <c:pt idx="34">
                  <c:v>1357.660034</c:v>
                </c:pt>
                <c:pt idx="35">
                  <c:v>1363.459961</c:v>
                </c:pt>
                <c:pt idx="36">
                  <c:v>1365.73999</c:v>
                </c:pt>
                <c:pt idx="37">
                  <c:v>1367.589966</c:v>
                </c:pt>
                <c:pt idx="38">
                  <c:v>1372.1800539999999</c:v>
                </c:pt>
                <c:pt idx="39">
                  <c:v>1365.6800539999999</c:v>
                </c:pt>
                <c:pt idx="40">
                  <c:v>1374.089966</c:v>
                </c:pt>
                <c:pt idx="41">
                  <c:v>1369.630005</c:v>
                </c:pt>
                <c:pt idx="42">
                  <c:v>1364.329956</c:v>
                </c:pt>
                <c:pt idx="43">
                  <c:v>1343.3599850000001</c:v>
                </c:pt>
                <c:pt idx="44">
                  <c:v>1352.630005</c:v>
                </c:pt>
                <c:pt idx="45">
                  <c:v>1365.910034</c:v>
                </c:pt>
                <c:pt idx="46">
                  <c:v>1370.869995</c:v>
                </c:pt>
                <c:pt idx="47">
                  <c:v>1371.089966</c:v>
                </c:pt>
                <c:pt idx="48">
                  <c:v>1395.9499510000001</c:v>
                </c:pt>
                <c:pt idx="49">
                  <c:v>1394.280029</c:v>
                </c:pt>
                <c:pt idx="50">
                  <c:v>1402.599976</c:v>
                </c:pt>
                <c:pt idx="51">
                  <c:v>1404.170044</c:v>
                </c:pt>
                <c:pt idx="52">
                  <c:v>1409.75</c:v>
                </c:pt>
                <c:pt idx="53">
                  <c:v>1405.5200199999999</c:v>
                </c:pt>
                <c:pt idx="54">
                  <c:v>1402.8900149999999</c:v>
                </c:pt>
                <c:pt idx="55">
                  <c:v>1392.780029</c:v>
                </c:pt>
                <c:pt idx="56">
                  <c:v>1397.1099850000001</c:v>
                </c:pt>
                <c:pt idx="57">
                  <c:v>1416.51001</c:v>
                </c:pt>
                <c:pt idx="58">
                  <c:v>1412.5200199999999</c:v>
                </c:pt>
                <c:pt idx="59">
                  <c:v>1405.540039</c:v>
                </c:pt>
                <c:pt idx="60">
                  <c:v>1403.280029</c:v>
                </c:pt>
                <c:pt idx="61">
                  <c:v>1408.469971</c:v>
                </c:pt>
                <c:pt idx="62">
                  <c:v>1419.040039</c:v>
                </c:pt>
                <c:pt idx="63">
                  <c:v>1413.380005</c:v>
                </c:pt>
                <c:pt idx="64">
                  <c:v>1398.959961</c:v>
                </c:pt>
                <c:pt idx="65">
                  <c:v>1398.079956</c:v>
                </c:pt>
                <c:pt idx="66">
                  <c:v>1382.1999510000001</c:v>
                </c:pt>
                <c:pt idx="67">
                  <c:v>1358.589966</c:v>
                </c:pt>
                <c:pt idx="68">
                  <c:v>1368.709961</c:v>
                </c:pt>
                <c:pt idx="69">
                  <c:v>1387.5699460000001</c:v>
                </c:pt>
                <c:pt idx="70">
                  <c:v>1370.26001</c:v>
                </c:pt>
                <c:pt idx="71">
                  <c:v>1369.5699460000001</c:v>
                </c:pt>
                <c:pt idx="72">
                  <c:v>1390.780029</c:v>
                </c:pt>
                <c:pt idx="73">
                  <c:v>1385.1400149999999</c:v>
                </c:pt>
                <c:pt idx="74">
                  <c:v>1376.920044</c:v>
                </c:pt>
                <c:pt idx="75">
                  <c:v>1378.530029</c:v>
                </c:pt>
                <c:pt idx="76">
                  <c:v>1366.9399410000001</c:v>
                </c:pt>
                <c:pt idx="77">
                  <c:v>1371.969971</c:v>
                </c:pt>
                <c:pt idx="78">
                  <c:v>1390.6899410000001</c:v>
                </c:pt>
                <c:pt idx="79">
                  <c:v>1399.9799800000001</c:v>
                </c:pt>
                <c:pt idx="80">
                  <c:v>1403.3599850000001</c:v>
                </c:pt>
                <c:pt idx="81">
                  <c:v>1397.910034</c:v>
                </c:pt>
                <c:pt idx="82">
                  <c:v>1405.8199460000001</c:v>
                </c:pt>
                <c:pt idx="83">
                  <c:v>1402.3100589999999</c:v>
                </c:pt>
                <c:pt idx="84">
                  <c:v>1391.5699460000001</c:v>
                </c:pt>
                <c:pt idx="85">
                  <c:v>1369.099976</c:v>
                </c:pt>
                <c:pt idx="86">
                  <c:v>1369.579956</c:v>
                </c:pt>
                <c:pt idx="87">
                  <c:v>1363.719971</c:v>
                </c:pt>
                <c:pt idx="88">
                  <c:v>1354.579956</c:v>
                </c:pt>
                <c:pt idx="89">
                  <c:v>1357.98999</c:v>
                </c:pt>
                <c:pt idx="90">
                  <c:v>1353.3900149999999</c:v>
                </c:pt>
                <c:pt idx="91">
                  <c:v>1338.349976</c:v>
                </c:pt>
                <c:pt idx="92">
                  <c:v>1330.660034</c:v>
                </c:pt>
                <c:pt idx="93">
                  <c:v>1324.8000489999999</c:v>
                </c:pt>
                <c:pt idx="94">
                  <c:v>1304.8599850000001</c:v>
                </c:pt>
                <c:pt idx="95">
                  <c:v>1295.219971</c:v>
                </c:pt>
                <c:pt idx="96">
                  <c:v>1315.98999</c:v>
                </c:pt>
                <c:pt idx="97">
                  <c:v>1316.630005</c:v>
                </c:pt>
                <c:pt idx="98">
                  <c:v>1318.8599850000001</c:v>
                </c:pt>
                <c:pt idx="99">
                  <c:v>1320.6800539999999</c:v>
                </c:pt>
                <c:pt idx="100">
                  <c:v>1317.8199460000001</c:v>
                </c:pt>
                <c:pt idx="101">
                  <c:v>1332.420044</c:v>
                </c:pt>
                <c:pt idx="102">
                  <c:v>1313.3199460000001</c:v>
                </c:pt>
                <c:pt idx="103">
                  <c:v>1310.329956</c:v>
                </c:pt>
                <c:pt idx="104">
                  <c:v>1278.040039</c:v>
                </c:pt>
                <c:pt idx="105">
                  <c:v>1278.1800539999999</c:v>
                </c:pt>
                <c:pt idx="106">
                  <c:v>1285.5</c:v>
                </c:pt>
                <c:pt idx="107">
                  <c:v>1315.130005</c:v>
                </c:pt>
                <c:pt idx="108">
                  <c:v>1314.98999</c:v>
                </c:pt>
                <c:pt idx="109">
                  <c:v>1325.660034</c:v>
                </c:pt>
                <c:pt idx="110">
                  <c:v>1308.9300539999999</c:v>
                </c:pt>
                <c:pt idx="111">
                  <c:v>1324.1800539999999</c:v>
                </c:pt>
                <c:pt idx="112">
                  <c:v>1314.880005</c:v>
                </c:pt>
                <c:pt idx="113">
                  <c:v>1329.099976</c:v>
                </c:pt>
                <c:pt idx="114">
                  <c:v>1342.839966</c:v>
                </c:pt>
                <c:pt idx="115">
                  <c:v>1344.780029</c:v>
                </c:pt>
                <c:pt idx="116">
                  <c:v>1357.9799800000001</c:v>
                </c:pt>
                <c:pt idx="117">
                  <c:v>1355.6899410000001</c:v>
                </c:pt>
                <c:pt idx="118">
                  <c:v>1325.51001</c:v>
                </c:pt>
                <c:pt idx="119">
                  <c:v>1335.0200199999999</c:v>
                </c:pt>
                <c:pt idx="120">
                  <c:v>1313.719971</c:v>
                </c:pt>
                <c:pt idx="121">
                  <c:v>1319.98999</c:v>
                </c:pt>
                <c:pt idx="122">
                  <c:v>1331.849976</c:v>
                </c:pt>
                <c:pt idx="123">
                  <c:v>1329.040039</c:v>
                </c:pt>
                <c:pt idx="124">
                  <c:v>1362.160034</c:v>
                </c:pt>
                <c:pt idx="125">
                  <c:v>1365.51001</c:v>
                </c:pt>
                <c:pt idx="126">
                  <c:v>1374.0200199999999</c:v>
                </c:pt>
                <c:pt idx="127">
                  <c:v>1367.579956</c:v>
                </c:pt>
                <c:pt idx="128">
                  <c:v>1354.6800539999999</c:v>
                </c:pt>
                <c:pt idx="129">
                  <c:v>1352.459961</c:v>
                </c:pt>
                <c:pt idx="130">
                  <c:v>1341.469971</c:v>
                </c:pt>
                <c:pt idx="131">
                  <c:v>1341.4499510000001</c:v>
                </c:pt>
                <c:pt idx="132">
                  <c:v>1334.76001</c:v>
                </c:pt>
                <c:pt idx="133">
                  <c:v>1356.780029</c:v>
                </c:pt>
                <c:pt idx="134">
                  <c:v>1353.6400149999999</c:v>
                </c:pt>
                <c:pt idx="135">
                  <c:v>1363.670044</c:v>
                </c:pt>
                <c:pt idx="136">
                  <c:v>1372.780029</c:v>
                </c:pt>
                <c:pt idx="137">
                  <c:v>1376.51001</c:v>
                </c:pt>
                <c:pt idx="138">
                  <c:v>1362.660034</c:v>
                </c:pt>
                <c:pt idx="139">
                  <c:v>1350.5200199999999</c:v>
                </c:pt>
                <c:pt idx="140">
                  <c:v>1338.3100589999999</c:v>
                </c:pt>
                <c:pt idx="141">
                  <c:v>1337.8900149999999</c:v>
                </c:pt>
                <c:pt idx="142">
                  <c:v>1360.0200199999999</c:v>
                </c:pt>
                <c:pt idx="143">
                  <c:v>1385.969971</c:v>
                </c:pt>
                <c:pt idx="144">
                  <c:v>1385.3000489999999</c:v>
                </c:pt>
                <c:pt idx="145">
                  <c:v>1379.3199460000001</c:v>
                </c:pt>
                <c:pt idx="146">
                  <c:v>1375.3199460000001</c:v>
                </c:pt>
                <c:pt idx="147">
                  <c:v>1365</c:v>
                </c:pt>
                <c:pt idx="148">
                  <c:v>1390.98999</c:v>
                </c:pt>
                <c:pt idx="149">
                  <c:v>1394.2299800000001</c:v>
                </c:pt>
                <c:pt idx="150">
                  <c:v>1401.349976</c:v>
                </c:pt>
                <c:pt idx="151">
                  <c:v>1402.219971</c:v>
                </c:pt>
                <c:pt idx="152">
                  <c:v>1402.8000489999999</c:v>
                </c:pt>
                <c:pt idx="153">
                  <c:v>1405.869995</c:v>
                </c:pt>
                <c:pt idx="154">
                  <c:v>1404.1099850000001</c:v>
                </c:pt>
                <c:pt idx="155">
                  <c:v>1403.9300539999999</c:v>
                </c:pt>
                <c:pt idx="156">
                  <c:v>1405.530029</c:v>
                </c:pt>
                <c:pt idx="157">
                  <c:v>1415.51001</c:v>
                </c:pt>
                <c:pt idx="158">
                  <c:v>1418.160034</c:v>
                </c:pt>
                <c:pt idx="159">
                  <c:v>1418.130005</c:v>
                </c:pt>
                <c:pt idx="160">
                  <c:v>1413.170044</c:v>
                </c:pt>
                <c:pt idx="161">
                  <c:v>1413.48999</c:v>
                </c:pt>
                <c:pt idx="162">
                  <c:v>1402.079956</c:v>
                </c:pt>
                <c:pt idx="163">
                  <c:v>1411.130005</c:v>
                </c:pt>
                <c:pt idx="164">
                  <c:v>1410.4399410000001</c:v>
                </c:pt>
                <c:pt idx="165">
                  <c:v>1409.3000489999999</c:v>
                </c:pt>
                <c:pt idx="166">
                  <c:v>1410.48999</c:v>
                </c:pt>
                <c:pt idx="167">
                  <c:v>1399.4799800000001</c:v>
                </c:pt>
                <c:pt idx="168">
                  <c:v>1406.579956</c:v>
                </c:pt>
                <c:pt idx="169">
                  <c:v>1404.9399410000001</c:v>
                </c:pt>
                <c:pt idx="170">
                  <c:v>1403.4399410000001</c:v>
                </c:pt>
                <c:pt idx="171">
                  <c:v>1432.119995</c:v>
                </c:pt>
                <c:pt idx="172">
                  <c:v>1437.920044</c:v>
                </c:pt>
                <c:pt idx="173">
                  <c:v>1429.079956</c:v>
                </c:pt>
                <c:pt idx="174">
                  <c:v>1433.5600589999999</c:v>
                </c:pt>
                <c:pt idx="175">
                  <c:v>1436.5600589999999</c:v>
                </c:pt>
                <c:pt idx="176">
                  <c:v>1459.98999</c:v>
                </c:pt>
                <c:pt idx="177">
                  <c:v>1465.7700199999999</c:v>
                </c:pt>
                <c:pt idx="178">
                  <c:v>1461.1899410000001</c:v>
                </c:pt>
                <c:pt idx="179">
                  <c:v>1459.3199460000001</c:v>
                </c:pt>
                <c:pt idx="180">
                  <c:v>1461.0500489999999</c:v>
                </c:pt>
                <c:pt idx="181">
                  <c:v>1460.26001</c:v>
                </c:pt>
                <c:pt idx="182">
                  <c:v>1460.150024</c:v>
                </c:pt>
                <c:pt idx="183">
                  <c:v>1456.8900149999999</c:v>
                </c:pt>
                <c:pt idx="184">
                  <c:v>1441.589966</c:v>
                </c:pt>
                <c:pt idx="185">
                  <c:v>1433.3199460000001</c:v>
                </c:pt>
                <c:pt idx="186">
                  <c:v>1447.150024</c:v>
                </c:pt>
                <c:pt idx="187">
                  <c:v>1440.670044</c:v>
                </c:pt>
                <c:pt idx="188">
                  <c:v>1444.48999</c:v>
                </c:pt>
                <c:pt idx="189">
                  <c:v>1445.75</c:v>
                </c:pt>
                <c:pt idx="190">
                  <c:v>1450.98999</c:v>
                </c:pt>
                <c:pt idx="191">
                  <c:v>1461.400024</c:v>
                </c:pt>
                <c:pt idx="192">
                  <c:v>1460.9300539999999</c:v>
                </c:pt>
                <c:pt idx="193">
                  <c:v>1455.880005</c:v>
                </c:pt>
                <c:pt idx="194">
                  <c:v>1441.4799800000001</c:v>
                </c:pt>
                <c:pt idx="195">
                  <c:v>1432.5600589999999</c:v>
                </c:pt>
                <c:pt idx="196">
                  <c:v>1432.839966</c:v>
                </c:pt>
                <c:pt idx="197">
                  <c:v>1428.589966</c:v>
                </c:pt>
                <c:pt idx="198">
                  <c:v>1440.130005</c:v>
                </c:pt>
                <c:pt idx="199">
                  <c:v>1454.920044</c:v>
                </c:pt>
                <c:pt idx="200">
                  <c:v>1460.910034</c:v>
                </c:pt>
                <c:pt idx="201">
                  <c:v>1457.339966</c:v>
                </c:pt>
                <c:pt idx="202">
                  <c:v>1433.1899410000001</c:v>
                </c:pt>
                <c:pt idx="203">
                  <c:v>1433.8199460000001</c:v>
                </c:pt>
                <c:pt idx="204">
                  <c:v>1413.1099850000001</c:v>
                </c:pt>
                <c:pt idx="205">
                  <c:v>1408.75</c:v>
                </c:pt>
                <c:pt idx="206">
                  <c:v>1412.969971</c:v>
                </c:pt>
                <c:pt idx="207">
                  <c:v>1411.9399410000001</c:v>
                </c:pt>
                <c:pt idx="208">
                  <c:v>1412.160034</c:v>
                </c:pt>
                <c:pt idx="209">
                  <c:v>1427.589966</c:v>
                </c:pt>
                <c:pt idx="210">
                  <c:v>1414.1999510000001</c:v>
                </c:pt>
                <c:pt idx="211">
                  <c:v>1417.26001</c:v>
                </c:pt>
                <c:pt idx="212">
                  <c:v>1428.3900149999999</c:v>
                </c:pt>
                <c:pt idx="213">
                  <c:v>1394.530029</c:v>
                </c:pt>
                <c:pt idx="214">
                  <c:v>1377.51001</c:v>
                </c:pt>
                <c:pt idx="215">
                  <c:v>1379.849976</c:v>
                </c:pt>
                <c:pt idx="216">
                  <c:v>1380.030029</c:v>
                </c:pt>
                <c:pt idx="217">
                  <c:v>1374.530029</c:v>
                </c:pt>
                <c:pt idx="218">
                  <c:v>1355.48999</c:v>
                </c:pt>
                <c:pt idx="219">
                  <c:v>1353.329956</c:v>
                </c:pt>
                <c:pt idx="220">
                  <c:v>1359.880005</c:v>
                </c:pt>
                <c:pt idx="221">
                  <c:v>1386.8900149999999</c:v>
                </c:pt>
                <c:pt idx="222">
                  <c:v>1387.8100589999999</c:v>
                </c:pt>
                <c:pt idx="223">
                  <c:v>1391.030029</c:v>
                </c:pt>
                <c:pt idx="224">
                  <c:v>1409.150024</c:v>
                </c:pt>
                <c:pt idx="225">
                  <c:v>1406.290039</c:v>
                </c:pt>
                <c:pt idx="226">
                  <c:v>1398.9399410000001</c:v>
                </c:pt>
                <c:pt idx="227">
                  <c:v>1409.9300539999999</c:v>
                </c:pt>
                <c:pt idx="228">
                  <c:v>1415.9499510000001</c:v>
                </c:pt>
                <c:pt idx="229">
                  <c:v>1416.1800539999999</c:v>
                </c:pt>
                <c:pt idx="230">
                  <c:v>1409.459961</c:v>
                </c:pt>
                <c:pt idx="231">
                  <c:v>1407.0500489999999</c:v>
                </c:pt>
                <c:pt idx="232">
                  <c:v>1409.280029</c:v>
                </c:pt>
                <c:pt idx="233">
                  <c:v>1413.9399410000001</c:v>
                </c:pt>
                <c:pt idx="234">
                  <c:v>1418.0699460000001</c:v>
                </c:pt>
                <c:pt idx="235">
                  <c:v>1418.5500489999999</c:v>
                </c:pt>
                <c:pt idx="236">
                  <c:v>1427.839966</c:v>
                </c:pt>
                <c:pt idx="237">
                  <c:v>1428.4799800000001</c:v>
                </c:pt>
                <c:pt idx="238">
                  <c:v>1419.4499510000001</c:v>
                </c:pt>
                <c:pt idx="239">
                  <c:v>1413.579956</c:v>
                </c:pt>
                <c:pt idx="240">
                  <c:v>1430.3599850000001</c:v>
                </c:pt>
                <c:pt idx="241">
                  <c:v>1446.790039</c:v>
                </c:pt>
                <c:pt idx="242">
                  <c:v>1435.8100589999999</c:v>
                </c:pt>
                <c:pt idx="243">
                  <c:v>1443.6899410000001</c:v>
                </c:pt>
                <c:pt idx="244">
                  <c:v>1430.150024</c:v>
                </c:pt>
                <c:pt idx="245">
                  <c:v>1426.660034</c:v>
                </c:pt>
                <c:pt idx="246">
                  <c:v>1419.829956</c:v>
                </c:pt>
                <c:pt idx="247">
                  <c:v>1418.099976</c:v>
                </c:pt>
                <c:pt idx="248">
                  <c:v>1402.4300539999999</c:v>
                </c:pt>
                <c:pt idx="249">
                  <c:v>1426.1899410000001</c:v>
                </c:pt>
                <c:pt idx="250">
                  <c:v>1462.420044</c:v>
                </c:pt>
                <c:pt idx="251">
                  <c:v>1459.369995</c:v>
                </c:pt>
                <c:pt idx="252">
                  <c:v>1466.469971</c:v>
                </c:pt>
                <c:pt idx="253">
                  <c:v>1461.8900149999999</c:v>
                </c:pt>
                <c:pt idx="254">
                  <c:v>1457.150024</c:v>
                </c:pt>
                <c:pt idx="255">
                  <c:v>1461.0200199999999</c:v>
                </c:pt>
                <c:pt idx="256">
                  <c:v>1472.119995</c:v>
                </c:pt>
                <c:pt idx="257">
                  <c:v>1472.0500489999999</c:v>
                </c:pt>
                <c:pt idx="258">
                  <c:v>1470.6800539999999</c:v>
                </c:pt>
                <c:pt idx="259">
                  <c:v>1472.339966</c:v>
                </c:pt>
                <c:pt idx="260">
                  <c:v>1472.630005</c:v>
                </c:pt>
                <c:pt idx="261">
                  <c:v>1480.9399410000001</c:v>
                </c:pt>
                <c:pt idx="262">
                  <c:v>1485.9799800000001</c:v>
                </c:pt>
                <c:pt idx="263">
                  <c:v>1492.5600589999999</c:v>
                </c:pt>
                <c:pt idx="264">
                  <c:v>1494.8100589999999</c:v>
                </c:pt>
                <c:pt idx="265">
                  <c:v>1494.8199460000001</c:v>
                </c:pt>
                <c:pt idx="266">
                  <c:v>1502.959961</c:v>
                </c:pt>
                <c:pt idx="267">
                  <c:v>1500.1800539999999</c:v>
                </c:pt>
                <c:pt idx="268">
                  <c:v>1507.839966</c:v>
                </c:pt>
                <c:pt idx="269">
                  <c:v>1501.959961</c:v>
                </c:pt>
                <c:pt idx="270">
                  <c:v>1498.1099850000001</c:v>
                </c:pt>
                <c:pt idx="271">
                  <c:v>1513.170044</c:v>
                </c:pt>
                <c:pt idx="272">
                  <c:v>1495.709961</c:v>
                </c:pt>
                <c:pt idx="273">
                  <c:v>1511.290039</c:v>
                </c:pt>
                <c:pt idx="274">
                  <c:v>1512.119995</c:v>
                </c:pt>
                <c:pt idx="275">
                  <c:v>1509.3900149999999</c:v>
                </c:pt>
                <c:pt idx="276">
                  <c:v>1517.9300539999999</c:v>
                </c:pt>
                <c:pt idx="277">
                  <c:v>1517.01001</c:v>
                </c:pt>
                <c:pt idx="278">
                  <c:v>1519.4300539999999</c:v>
                </c:pt>
                <c:pt idx="279">
                  <c:v>1520.329956</c:v>
                </c:pt>
                <c:pt idx="280">
                  <c:v>1521.380005</c:v>
                </c:pt>
                <c:pt idx="281">
                  <c:v>1519.790039</c:v>
                </c:pt>
                <c:pt idx="282">
                  <c:v>1530.9399410000001</c:v>
                </c:pt>
                <c:pt idx="283">
                  <c:v>1511.9499510000001</c:v>
                </c:pt>
                <c:pt idx="284">
                  <c:v>1502.420044</c:v>
                </c:pt>
                <c:pt idx="285">
                  <c:v>1515.599976</c:v>
                </c:pt>
                <c:pt idx="286">
                  <c:v>1487.849976</c:v>
                </c:pt>
                <c:pt idx="287">
                  <c:v>1496.9399410000001</c:v>
                </c:pt>
                <c:pt idx="288">
                  <c:v>1515.98999</c:v>
                </c:pt>
                <c:pt idx="289">
                  <c:v>1514.6800539999999</c:v>
                </c:pt>
                <c:pt idx="290">
                  <c:v>1518.1999510000001</c:v>
                </c:pt>
                <c:pt idx="291">
                  <c:v>1525.1999510000001</c:v>
                </c:pt>
                <c:pt idx="292">
                  <c:v>1539.790039</c:v>
                </c:pt>
                <c:pt idx="293">
                  <c:v>1541.459961</c:v>
                </c:pt>
                <c:pt idx="294">
                  <c:v>1544.26001</c:v>
                </c:pt>
                <c:pt idx="295">
                  <c:v>1551.1800539999999</c:v>
                </c:pt>
                <c:pt idx="296">
                  <c:v>1556.219971</c:v>
                </c:pt>
                <c:pt idx="297">
                  <c:v>1552.4799800000001</c:v>
                </c:pt>
                <c:pt idx="298">
                  <c:v>1554.5200199999999</c:v>
                </c:pt>
                <c:pt idx="299">
                  <c:v>1563.2299800000001</c:v>
                </c:pt>
                <c:pt idx="300">
                  <c:v>1560.6999510000001</c:v>
                </c:pt>
                <c:pt idx="301">
                  <c:v>1552.099976</c:v>
                </c:pt>
                <c:pt idx="302">
                  <c:v>1548.339966</c:v>
                </c:pt>
                <c:pt idx="303">
                  <c:v>1558.709961</c:v>
                </c:pt>
                <c:pt idx="304">
                  <c:v>1545.8000489999999</c:v>
                </c:pt>
                <c:pt idx="305">
                  <c:v>1556.8900149999999</c:v>
                </c:pt>
                <c:pt idx="306">
                  <c:v>1551.6899410000001</c:v>
                </c:pt>
                <c:pt idx="307">
                  <c:v>1563.7700199999999</c:v>
                </c:pt>
                <c:pt idx="308">
                  <c:v>1562.849976</c:v>
                </c:pt>
                <c:pt idx="309">
                  <c:v>1569.1899410000001</c:v>
                </c:pt>
                <c:pt idx="310">
                  <c:v>1562.170044</c:v>
                </c:pt>
                <c:pt idx="311">
                  <c:v>1570.25</c:v>
                </c:pt>
                <c:pt idx="312">
                  <c:v>1553.6899410000001</c:v>
                </c:pt>
                <c:pt idx="313">
                  <c:v>1559.9799800000001</c:v>
                </c:pt>
                <c:pt idx="314">
                  <c:v>1553.280029</c:v>
                </c:pt>
                <c:pt idx="315">
                  <c:v>1563.0699460000001</c:v>
                </c:pt>
                <c:pt idx="316">
                  <c:v>1568.6099850000001</c:v>
                </c:pt>
                <c:pt idx="317">
                  <c:v>1587.7299800000001</c:v>
                </c:pt>
                <c:pt idx="318">
                  <c:v>1593.369995</c:v>
                </c:pt>
                <c:pt idx="319">
                  <c:v>1588.849976</c:v>
                </c:pt>
                <c:pt idx="320">
                  <c:v>1552.3599850000001</c:v>
                </c:pt>
                <c:pt idx="321">
                  <c:v>1574.5699460000001</c:v>
                </c:pt>
                <c:pt idx="322">
                  <c:v>1552.01001</c:v>
                </c:pt>
                <c:pt idx="323">
                  <c:v>1541.6099850000001</c:v>
                </c:pt>
                <c:pt idx="324">
                  <c:v>1555.25</c:v>
                </c:pt>
                <c:pt idx="325">
                  <c:v>1562.5</c:v>
                </c:pt>
                <c:pt idx="326">
                  <c:v>1578.780029</c:v>
                </c:pt>
                <c:pt idx="327">
                  <c:v>1578.790039</c:v>
                </c:pt>
                <c:pt idx="328">
                  <c:v>1585.160034</c:v>
                </c:pt>
                <c:pt idx="329">
                  <c:v>1582.23999</c:v>
                </c:pt>
                <c:pt idx="330">
                  <c:v>1593.6099850000001</c:v>
                </c:pt>
                <c:pt idx="331">
                  <c:v>1597.5699460000001</c:v>
                </c:pt>
                <c:pt idx="332">
                  <c:v>1582.6999510000001</c:v>
                </c:pt>
                <c:pt idx="333">
                  <c:v>1597.589966</c:v>
                </c:pt>
                <c:pt idx="334">
                  <c:v>1614.420044</c:v>
                </c:pt>
                <c:pt idx="335">
                  <c:v>1617.5</c:v>
                </c:pt>
                <c:pt idx="336">
                  <c:v>1625.959961</c:v>
                </c:pt>
                <c:pt idx="337">
                  <c:v>1632.6899410000001</c:v>
                </c:pt>
                <c:pt idx="338">
                  <c:v>1626.670044</c:v>
                </c:pt>
                <c:pt idx="339">
                  <c:v>1633.6999510000001</c:v>
                </c:pt>
                <c:pt idx="340">
                  <c:v>1633.7700199999999</c:v>
                </c:pt>
                <c:pt idx="341">
                  <c:v>1650.339966</c:v>
                </c:pt>
                <c:pt idx="342">
                  <c:v>1658.780029</c:v>
                </c:pt>
                <c:pt idx="343">
                  <c:v>1650.469971</c:v>
                </c:pt>
                <c:pt idx="344">
                  <c:v>1667.469971</c:v>
                </c:pt>
                <c:pt idx="345">
                  <c:v>1666.290039</c:v>
                </c:pt>
                <c:pt idx="346">
                  <c:v>1669.160034</c:v>
                </c:pt>
                <c:pt idx="347">
                  <c:v>1655.349976</c:v>
                </c:pt>
                <c:pt idx="348">
                  <c:v>1650.51001</c:v>
                </c:pt>
                <c:pt idx="349">
                  <c:v>1649.599976</c:v>
                </c:pt>
                <c:pt idx="350">
                  <c:v>1660.0600589999999</c:v>
                </c:pt>
                <c:pt idx="351">
                  <c:v>1648.3599850000001</c:v>
                </c:pt>
                <c:pt idx="352">
                  <c:v>1654.410034</c:v>
                </c:pt>
                <c:pt idx="353">
                  <c:v>1630.73999</c:v>
                </c:pt>
                <c:pt idx="354">
                  <c:v>1640.420044</c:v>
                </c:pt>
                <c:pt idx="355">
                  <c:v>1631.380005</c:v>
                </c:pt>
                <c:pt idx="356">
                  <c:v>1608.900024</c:v>
                </c:pt>
                <c:pt idx="357">
                  <c:v>1622.5600589999999</c:v>
                </c:pt>
                <c:pt idx="358">
                  <c:v>1643.380005</c:v>
                </c:pt>
                <c:pt idx="359">
                  <c:v>1642.8100589999999</c:v>
                </c:pt>
                <c:pt idx="360">
                  <c:v>1626.130005</c:v>
                </c:pt>
                <c:pt idx="361">
                  <c:v>1612.5200199999999</c:v>
                </c:pt>
                <c:pt idx="362">
                  <c:v>1636.3599850000001</c:v>
                </c:pt>
                <c:pt idx="363">
                  <c:v>1626.7299800000001</c:v>
                </c:pt>
                <c:pt idx="364">
                  <c:v>1639.040039</c:v>
                </c:pt>
                <c:pt idx="365">
                  <c:v>1651.8100589999999</c:v>
                </c:pt>
                <c:pt idx="366">
                  <c:v>1628.9300539999999</c:v>
                </c:pt>
                <c:pt idx="367">
                  <c:v>1588.1899410000001</c:v>
                </c:pt>
                <c:pt idx="368">
                  <c:v>1592.4300539999999</c:v>
                </c:pt>
                <c:pt idx="369">
                  <c:v>1573.089966</c:v>
                </c:pt>
                <c:pt idx="370">
                  <c:v>1588.030029</c:v>
                </c:pt>
                <c:pt idx="371">
                  <c:v>1603.26001</c:v>
                </c:pt>
                <c:pt idx="372">
                  <c:v>1613.1999510000001</c:v>
                </c:pt>
                <c:pt idx="373">
                  <c:v>1606.280029</c:v>
                </c:pt>
                <c:pt idx="374">
                  <c:v>1614.959961</c:v>
                </c:pt>
                <c:pt idx="375">
                  <c:v>1614.079956</c:v>
                </c:pt>
                <c:pt idx="376">
                  <c:v>1615.410034</c:v>
                </c:pt>
                <c:pt idx="377">
                  <c:v>1631.8900149999999</c:v>
                </c:pt>
                <c:pt idx="378">
                  <c:v>1640.459961</c:v>
                </c:pt>
                <c:pt idx="379">
                  <c:v>1652.3199460000001</c:v>
                </c:pt>
                <c:pt idx="380">
                  <c:v>1652.619995</c:v>
                </c:pt>
                <c:pt idx="381">
                  <c:v>1675.0200199999999</c:v>
                </c:pt>
                <c:pt idx="382">
                  <c:v>1680.1899410000001</c:v>
                </c:pt>
                <c:pt idx="383">
                  <c:v>1682.5</c:v>
                </c:pt>
                <c:pt idx="384">
                  <c:v>1676.26001</c:v>
                </c:pt>
                <c:pt idx="385">
                  <c:v>1680.910034</c:v>
                </c:pt>
                <c:pt idx="386">
                  <c:v>1689.369995</c:v>
                </c:pt>
                <c:pt idx="387">
                  <c:v>1692.089966</c:v>
                </c:pt>
                <c:pt idx="388">
                  <c:v>1695.530029</c:v>
                </c:pt>
                <c:pt idx="389">
                  <c:v>1692.3900149999999</c:v>
                </c:pt>
                <c:pt idx="390">
                  <c:v>1685.9399410000001</c:v>
                </c:pt>
                <c:pt idx="391">
                  <c:v>1690.25</c:v>
                </c:pt>
                <c:pt idx="392">
                  <c:v>1691.650024</c:v>
                </c:pt>
                <c:pt idx="393">
                  <c:v>1685.329956</c:v>
                </c:pt>
                <c:pt idx="394">
                  <c:v>1685.959961</c:v>
                </c:pt>
                <c:pt idx="395">
                  <c:v>1685.7299800000001</c:v>
                </c:pt>
                <c:pt idx="396">
                  <c:v>1706.869995</c:v>
                </c:pt>
                <c:pt idx="397">
                  <c:v>1709.670044</c:v>
                </c:pt>
                <c:pt idx="398">
                  <c:v>1707.1400149999999</c:v>
                </c:pt>
                <c:pt idx="399">
                  <c:v>1697.369995</c:v>
                </c:pt>
                <c:pt idx="400">
                  <c:v>1690.910034</c:v>
                </c:pt>
                <c:pt idx="401">
                  <c:v>1697.4799800000001</c:v>
                </c:pt>
                <c:pt idx="402">
                  <c:v>1691.420044</c:v>
                </c:pt>
                <c:pt idx="403">
                  <c:v>1689.469971</c:v>
                </c:pt>
                <c:pt idx="404">
                  <c:v>1694.160034</c:v>
                </c:pt>
                <c:pt idx="405">
                  <c:v>1685.3900149999999</c:v>
                </c:pt>
                <c:pt idx="406">
                  <c:v>1661.3199460000001</c:v>
                </c:pt>
                <c:pt idx="407">
                  <c:v>1655.829956</c:v>
                </c:pt>
                <c:pt idx="408">
                  <c:v>1646.0600589999999</c:v>
                </c:pt>
                <c:pt idx="409">
                  <c:v>1652.349976</c:v>
                </c:pt>
                <c:pt idx="410">
                  <c:v>1642.8000489999999</c:v>
                </c:pt>
                <c:pt idx="411">
                  <c:v>1656.959961</c:v>
                </c:pt>
                <c:pt idx="412">
                  <c:v>1663.5</c:v>
                </c:pt>
                <c:pt idx="413">
                  <c:v>1656.780029</c:v>
                </c:pt>
                <c:pt idx="414">
                  <c:v>1630.4799800000001</c:v>
                </c:pt>
                <c:pt idx="415">
                  <c:v>1634.959961</c:v>
                </c:pt>
                <c:pt idx="416">
                  <c:v>1638.170044</c:v>
                </c:pt>
                <c:pt idx="417">
                  <c:v>1632.969971</c:v>
                </c:pt>
                <c:pt idx="418">
                  <c:v>1639.7700199999999</c:v>
                </c:pt>
                <c:pt idx="419">
                  <c:v>1653.079956</c:v>
                </c:pt>
                <c:pt idx="420">
                  <c:v>1655.079956</c:v>
                </c:pt>
                <c:pt idx="421">
                  <c:v>1655.170044</c:v>
                </c:pt>
                <c:pt idx="422">
                  <c:v>1671.709961</c:v>
                </c:pt>
                <c:pt idx="423">
                  <c:v>1683.98999</c:v>
                </c:pt>
                <c:pt idx="424">
                  <c:v>1689.130005</c:v>
                </c:pt>
                <c:pt idx="425">
                  <c:v>1683.420044</c:v>
                </c:pt>
                <c:pt idx="426">
                  <c:v>1687.98999</c:v>
                </c:pt>
                <c:pt idx="427">
                  <c:v>1697.599976</c:v>
                </c:pt>
                <c:pt idx="428">
                  <c:v>1704.76001</c:v>
                </c:pt>
                <c:pt idx="429">
                  <c:v>1725.5200199999999</c:v>
                </c:pt>
                <c:pt idx="430">
                  <c:v>1722.339966</c:v>
                </c:pt>
                <c:pt idx="431">
                  <c:v>1709.910034</c:v>
                </c:pt>
                <c:pt idx="432">
                  <c:v>1701.839966</c:v>
                </c:pt>
                <c:pt idx="433">
                  <c:v>1697.420044</c:v>
                </c:pt>
                <c:pt idx="434">
                  <c:v>1692.7700199999999</c:v>
                </c:pt>
                <c:pt idx="435">
                  <c:v>1698.670044</c:v>
                </c:pt>
                <c:pt idx="436">
                  <c:v>1691.75</c:v>
                </c:pt>
                <c:pt idx="437">
                  <c:v>1681.5500489999999</c:v>
                </c:pt>
                <c:pt idx="438">
                  <c:v>1695</c:v>
                </c:pt>
                <c:pt idx="439">
                  <c:v>1693.869995</c:v>
                </c:pt>
                <c:pt idx="440">
                  <c:v>1678.660034</c:v>
                </c:pt>
                <c:pt idx="441">
                  <c:v>1690.5</c:v>
                </c:pt>
                <c:pt idx="442">
                  <c:v>1676.119995</c:v>
                </c:pt>
                <c:pt idx="443">
                  <c:v>1655.4499510000001</c:v>
                </c:pt>
                <c:pt idx="444">
                  <c:v>1656.400024</c:v>
                </c:pt>
                <c:pt idx="445">
                  <c:v>1692.5600589999999</c:v>
                </c:pt>
                <c:pt idx="446">
                  <c:v>1703.1999510000001</c:v>
                </c:pt>
                <c:pt idx="447">
                  <c:v>1710.1400149999999</c:v>
                </c:pt>
                <c:pt idx="448">
                  <c:v>1698.0600589999999</c:v>
                </c:pt>
                <c:pt idx="449">
                  <c:v>1721.540039</c:v>
                </c:pt>
                <c:pt idx="450">
                  <c:v>1733.150024</c:v>
                </c:pt>
                <c:pt idx="451">
                  <c:v>1744.5</c:v>
                </c:pt>
                <c:pt idx="452">
                  <c:v>1744.660034</c:v>
                </c:pt>
                <c:pt idx="453">
                  <c:v>1754.670044</c:v>
                </c:pt>
                <c:pt idx="454">
                  <c:v>1746.380005</c:v>
                </c:pt>
                <c:pt idx="455">
                  <c:v>1752.0699460000001</c:v>
                </c:pt>
                <c:pt idx="456">
                  <c:v>1759.7700199999999</c:v>
                </c:pt>
                <c:pt idx="457">
                  <c:v>1762.1099850000001</c:v>
                </c:pt>
                <c:pt idx="458">
                  <c:v>1771.9499510000001</c:v>
                </c:pt>
                <c:pt idx="459">
                  <c:v>1763.3100589999999</c:v>
                </c:pt>
                <c:pt idx="460">
                  <c:v>1756.540039</c:v>
                </c:pt>
                <c:pt idx="461">
                  <c:v>1761.6400149999999</c:v>
                </c:pt>
                <c:pt idx="462">
                  <c:v>1767.9300539999999</c:v>
                </c:pt>
                <c:pt idx="463">
                  <c:v>1762.969971</c:v>
                </c:pt>
                <c:pt idx="464">
                  <c:v>1770.48999</c:v>
                </c:pt>
                <c:pt idx="465">
                  <c:v>1747.150024</c:v>
                </c:pt>
                <c:pt idx="466">
                  <c:v>1770.6099850000001</c:v>
                </c:pt>
                <c:pt idx="467">
                  <c:v>1771.8900149999999</c:v>
                </c:pt>
                <c:pt idx="468">
                  <c:v>1767.6899410000001</c:v>
                </c:pt>
                <c:pt idx="469">
                  <c:v>1782</c:v>
                </c:pt>
                <c:pt idx="470">
                  <c:v>1790.619995</c:v>
                </c:pt>
                <c:pt idx="471">
                  <c:v>1798.1800539999999</c:v>
                </c:pt>
                <c:pt idx="472">
                  <c:v>1791.530029</c:v>
                </c:pt>
                <c:pt idx="473">
                  <c:v>1787.869995</c:v>
                </c:pt>
                <c:pt idx="474">
                  <c:v>1781.369995</c:v>
                </c:pt>
                <c:pt idx="475">
                  <c:v>1795.849976</c:v>
                </c:pt>
                <c:pt idx="476">
                  <c:v>1804.76001</c:v>
                </c:pt>
                <c:pt idx="477">
                  <c:v>1802.4799800000001</c:v>
                </c:pt>
                <c:pt idx="478">
                  <c:v>1802.75</c:v>
                </c:pt>
                <c:pt idx="479">
                  <c:v>1807.2299800000001</c:v>
                </c:pt>
                <c:pt idx="480">
                  <c:v>1805.8100589999999</c:v>
                </c:pt>
                <c:pt idx="481">
                  <c:v>1800.900024</c:v>
                </c:pt>
                <c:pt idx="482">
                  <c:v>1795.150024</c:v>
                </c:pt>
                <c:pt idx="483">
                  <c:v>1792.8100589999999</c:v>
                </c:pt>
                <c:pt idx="484">
                  <c:v>1785.030029</c:v>
                </c:pt>
                <c:pt idx="485">
                  <c:v>1805.089966</c:v>
                </c:pt>
                <c:pt idx="486">
                  <c:v>1808.369995</c:v>
                </c:pt>
                <c:pt idx="487">
                  <c:v>1802.619995</c:v>
                </c:pt>
                <c:pt idx="488">
                  <c:v>1782.219971</c:v>
                </c:pt>
                <c:pt idx="489">
                  <c:v>1775.5</c:v>
                </c:pt>
                <c:pt idx="490">
                  <c:v>1775.3199460000001</c:v>
                </c:pt>
                <c:pt idx="491">
                  <c:v>1786.540039</c:v>
                </c:pt>
                <c:pt idx="492">
                  <c:v>1781</c:v>
                </c:pt>
                <c:pt idx="493">
                  <c:v>1810.650024</c:v>
                </c:pt>
                <c:pt idx="494">
                  <c:v>1809.599976</c:v>
                </c:pt>
                <c:pt idx="495">
                  <c:v>1818.3199460000001</c:v>
                </c:pt>
                <c:pt idx="496">
                  <c:v>1827.98999</c:v>
                </c:pt>
                <c:pt idx="497">
                  <c:v>1833.3199460000001</c:v>
                </c:pt>
                <c:pt idx="498">
                  <c:v>1842.0200199999999</c:v>
                </c:pt>
                <c:pt idx="499">
                  <c:v>1841.400024</c:v>
                </c:pt>
                <c:pt idx="500">
                  <c:v>1841.0699460000001</c:v>
                </c:pt>
                <c:pt idx="501">
                  <c:v>1848.3599850000001</c:v>
                </c:pt>
                <c:pt idx="502">
                  <c:v>1831.9799800000001</c:v>
                </c:pt>
                <c:pt idx="503">
                  <c:v>1831.369995</c:v>
                </c:pt>
                <c:pt idx="504">
                  <c:v>1826.7700199999999</c:v>
                </c:pt>
                <c:pt idx="505">
                  <c:v>1837.880005</c:v>
                </c:pt>
                <c:pt idx="506">
                  <c:v>1837.48999</c:v>
                </c:pt>
                <c:pt idx="507">
                  <c:v>1838.130005</c:v>
                </c:pt>
                <c:pt idx="508">
                  <c:v>1842.369995</c:v>
                </c:pt>
                <c:pt idx="509">
                  <c:v>1819.1999510000001</c:v>
                </c:pt>
                <c:pt idx="510">
                  <c:v>1838.880005</c:v>
                </c:pt>
                <c:pt idx="511">
                  <c:v>1848.380005</c:v>
                </c:pt>
                <c:pt idx="512">
                  <c:v>1845.8900149999999</c:v>
                </c:pt>
                <c:pt idx="513">
                  <c:v>1838.6999510000001</c:v>
                </c:pt>
                <c:pt idx="514">
                  <c:v>1843.8000489999999</c:v>
                </c:pt>
                <c:pt idx="515">
                  <c:v>1844.8599850000001</c:v>
                </c:pt>
                <c:pt idx="516">
                  <c:v>1828.459961</c:v>
                </c:pt>
                <c:pt idx="517">
                  <c:v>1790.290039</c:v>
                </c:pt>
                <c:pt idx="518">
                  <c:v>1781.5600589999999</c:v>
                </c:pt>
                <c:pt idx="519">
                  <c:v>1792.5</c:v>
                </c:pt>
                <c:pt idx="520">
                  <c:v>1774.1999510000001</c:v>
                </c:pt>
                <c:pt idx="521">
                  <c:v>1794.1899410000001</c:v>
                </c:pt>
                <c:pt idx="522">
                  <c:v>1782.589966</c:v>
                </c:pt>
                <c:pt idx="523">
                  <c:v>1741.8900149999999</c:v>
                </c:pt>
                <c:pt idx="524">
                  <c:v>1755.1999510000001</c:v>
                </c:pt>
                <c:pt idx="525">
                  <c:v>1751.6400149999999</c:v>
                </c:pt>
                <c:pt idx="526">
                  <c:v>1773.4300539999999</c:v>
                </c:pt>
                <c:pt idx="527">
                  <c:v>1797.0200199999999</c:v>
                </c:pt>
                <c:pt idx="528">
                  <c:v>1799.839966</c:v>
                </c:pt>
                <c:pt idx="529">
                  <c:v>1819.75</c:v>
                </c:pt>
                <c:pt idx="530">
                  <c:v>1819.26001</c:v>
                </c:pt>
                <c:pt idx="531">
                  <c:v>1829.829956</c:v>
                </c:pt>
                <c:pt idx="532">
                  <c:v>1838.630005</c:v>
                </c:pt>
                <c:pt idx="533">
                  <c:v>1840.76001</c:v>
                </c:pt>
                <c:pt idx="534">
                  <c:v>1828.75</c:v>
                </c:pt>
                <c:pt idx="535">
                  <c:v>1839.780029</c:v>
                </c:pt>
                <c:pt idx="536">
                  <c:v>1836.25</c:v>
                </c:pt>
                <c:pt idx="537">
                  <c:v>1847.6099850000001</c:v>
                </c:pt>
                <c:pt idx="538">
                  <c:v>1845.119995</c:v>
                </c:pt>
                <c:pt idx="539">
                  <c:v>1845.160034</c:v>
                </c:pt>
                <c:pt idx="540">
                  <c:v>1854.290039</c:v>
                </c:pt>
                <c:pt idx="541">
                  <c:v>1859.4499510000001</c:v>
                </c:pt>
                <c:pt idx="542">
                  <c:v>1845.7299800000001</c:v>
                </c:pt>
                <c:pt idx="543">
                  <c:v>1873.910034</c:v>
                </c:pt>
                <c:pt idx="544">
                  <c:v>1873.8100589999999</c:v>
                </c:pt>
                <c:pt idx="545">
                  <c:v>1877.030029</c:v>
                </c:pt>
                <c:pt idx="546">
                  <c:v>1878.040039</c:v>
                </c:pt>
                <c:pt idx="547">
                  <c:v>1877.170044</c:v>
                </c:pt>
                <c:pt idx="548">
                  <c:v>1867.630005</c:v>
                </c:pt>
                <c:pt idx="549">
                  <c:v>1868.1999510000001</c:v>
                </c:pt>
                <c:pt idx="550">
                  <c:v>1846.339966</c:v>
                </c:pt>
                <c:pt idx="551">
                  <c:v>1841.130005</c:v>
                </c:pt>
                <c:pt idx="552">
                  <c:v>1858.829956</c:v>
                </c:pt>
                <c:pt idx="553">
                  <c:v>1872.25</c:v>
                </c:pt>
                <c:pt idx="554">
                  <c:v>1860.7700199999999</c:v>
                </c:pt>
                <c:pt idx="555">
                  <c:v>1872.01001</c:v>
                </c:pt>
                <c:pt idx="556">
                  <c:v>1866.5200199999999</c:v>
                </c:pt>
                <c:pt idx="557">
                  <c:v>1857.4399410000001</c:v>
                </c:pt>
                <c:pt idx="558">
                  <c:v>1865.619995</c:v>
                </c:pt>
                <c:pt idx="559">
                  <c:v>1852.5600589999999</c:v>
                </c:pt>
                <c:pt idx="560">
                  <c:v>1849.040039</c:v>
                </c:pt>
                <c:pt idx="561">
                  <c:v>1857.619995</c:v>
                </c:pt>
                <c:pt idx="562">
                  <c:v>1872.339966</c:v>
                </c:pt>
                <c:pt idx="563">
                  <c:v>1885.5200199999999</c:v>
                </c:pt>
                <c:pt idx="564">
                  <c:v>1890.900024</c:v>
                </c:pt>
                <c:pt idx="565">
                  <c:v>1888.7700199999999</c:v>
                </c:pt>
                <c:pt idx="566">
                  <c:v>1865.089966</c:v>
                </c:pt>
                <c:pt idx="567">
                  <c:v>1845.040039</c:v>
                </c:pt>
                <c:pt idx="568">
                  <c:v>1851.959961</c:v>
                </c:pt>
                <c:pt idx="569">
                  <c:v>1872.1800539999999</c:v>
                </c:pt>
                <c:pt idx="570">
                  <c:v>1833.079956</c:v>
                </c:pt>
                <c:pt idx="571">
                  <c:v>1815.6899410000001</c:v>
                </c:pt>
                <c:pt idx="572">
                  <c:v>1830.6099850000001</c:v>
                </c:pt>
                <c:pt idx="573">
                  <c:v>1842.9799800000001</c:v>
                </c:pt>
                <c:pt idx="574">
                  <c:v>1862.3100589999999</c:v>
                </c:pt>
                <c:pt idx="575">
                  <c:v>1864.849976</c:v>
                </c:pt>
                <c:pt idx="576">
                  <c:v>1871.8900149999999</c:v>
                </c:pt>
                <c:pt idx="577">
                  <c:v>1879.5500489999999</c:v>
                </c:pt>
                <c:pt idx="578">
                  <c:v>1875.3900149999999</c:v>
                </c:pt>
                <c:pt idx="579">
                  <c:v>1878.6099850000001</c:v>
                </c:pt>
                <c:pt idx="580">
                  <c:v>1863.400024</c:v>
                </c:pt>
                <c:pt idx="581">
                  <c:v>1869.4300539999999</c:v>
                </c:pt>
                <c:pt idx="582">
                  <c:v>1878.329956</c:v>
                </c:pt>
                <c:pt idx="583">
                  <c:v>1883.9499510000001</c:v>
                </c:pt>
                <c:pt idx="584">
                  <c:v>1883.6800539999999</c:v>
                </c:pt>
                <c:pt idx="585">
                  <c:v>1881.1400149999999</c:v>
                </c:pt>
                <c:pt idx="586">
                  <c:v>1884.660034</c:v>
                </c:pt>
                <c:pt idx="587">
                  <c:v>1867.719971</c:v>
                </c:pt>
                <c:pt idx="588">
                  <c:v>1878.209961</c:v>
                </c:pt>
                <c:pt idx="589">
                  <c:v>1875.630005</c:v>
                </c:pt>
                <c:pt idx="590">
                  <c:v>1878.4799800000001</c:v>
                </c:pt>
                <c:pt idx="591">
                  <c:v>1896.650024</c:v>
                </c:pt>
                <c:pt idx="592">
                  <c:v>1897.4499510000001</c:v>
                </c:pt>
                <c:pt idx="593">
                  <c:v>1888.530029</c:v>
                </c:pt>
                <c:pt idx="594">
                  <c:v>1870.849976</c:v>
                </c:pt>
                <c:pt idx="595">
                  <c:v>1877.8599850000001</c:v>
                </c:pt>
                <c:pt idx="596">
                  <c:v>1885.079956</c:v>
                </c:pt>
                <c:pt idx="597">
                  <c:v>1872.829956</c:v>
                </c:pt>
                <c:pt idx="598">
                  <c:v>1888.030029</c:v>
                </c:pt>
                <c:pt idx="599">
                  <c:v>1892.48999</c:v>
                </c:pt>
                <c:pt idx="600">
                  <c:v>1900.530029</c:v>
                </c:pt>
                <c:pt idx="601">
                  <c:v>1911.910034</c:v>
                </c:pt>
                <c:pt idx="602">
                  <c:v>1909.780029</c:v>
                </c:pt>
                <c:pt idx="603">
                  <c:v>1920.030029</c:v>
                </c:pt>
                <c:pt idx="604">
                  <c:v>1923.5699460000001</c:v>
                </c:pt>
                <c:pt idx="605">
                  <c:v>1924.969971</c:v>
                </c:pt>
                <c:pt idx="606">
                  <c:v>1924.23999</c:v>
                </c:pt>
                <c:pt idx="607">
                  <c:v>1927.880005</c:v>
                </c:pt>
                <c:pt idx="608">
                  <c:v>1940.459961</c:v>
                </c:pt>
                <c:pt idx="609">
                  <c:v>1949.4399410000001</c:v>
                </c:pt>
                <c:pt idx="610">
                  <c:v>1951.2700199999999</c:v>
                </c:pt>
                <c:pt idx="611">
                  <c:v>1950.790039</c:v>
                </c:pt>
                <c:pt idx="612">
                  <c:v>1943.8900149999999</c:v>
                </c:pt>
                <c:pt idx="613">
                  <c:v>1930.1099850000001</c:v>
                </c:pt>
                <c:pt idx="614">
                  <c:v>1936.160034</c:v>
                </c:pt>
                <c:pt idx="615">
                  <c:v>1937.780029</c:v>
                </c:pt>
                <c:pt idx="616">
                  <c:v>1941.98999</c:v>
                </c:pt>
                <c:pt idx="617">
                  <c:v>1956.9799800000001</c:v>
                </c:pt>
                <c:pt idx="618">
                  <c:v>1959.4799800000001</c:v>
                </c:pt>
                <c:pt idx="619">
                  <c:v>1962.869995</c:v>
                </c:pt>
                <c:pt idx="620">
                  <c:v>1962.6099850000001</c:v>
                </c:pt>
                <c:pt idx="621">
                  <c:v>1949.9799800000001</c:v>
                </c:pt>
                <c:pt idx="622">
                  <c:v>1959.530029</c:v>
                </c:pt>
                <c:pt idx="623">
                  <c:v>1957.219971</c:v>
                </c:pt>
                <c:pt idx="624">
                  <c:v>1960.959961</c:v>
                </c:pt>
                <c:pt idx="625">
                  <c:v>1960.2299800000001</c:v>
                </c:pt>
                <c:pt idx="626">
                  <c:v>1973.3199460000001</c:v>
                </c:pt>
                <c:pt idx="627">
                  <c:v>1974.619995</c:v>
                </c:pt>
                <c:pt idx="628">
                  <c:v>1985.4399410000001</c:v>
                </c:pt>
                <c:pt idx="629">
                  <c:v>1977.650024</c:v>
                </c:pt>
                <c:pt idx="630">
                  <c:v>1963.709961</c:v>
                </c:pt>
                <c:pt idx="631">
                  <c:v>1972.829956</c:v>
                </c:pt>
                <c:pt idx="632">
                  <c:v>1964.6800539999999</c:v>
                </c:pt>
                <c:pt idx="633">
                  <c:v>1967.5699460000001</c:v>
                </c:pt>
                <c:pt idx="634">
                  <c:v>1977.099976</c:v>
                </c:pt>
                <c:pt idx="635">
                  <c:v>1973.280029</c:v>
                </c:pt>
                <c:pt idx="636">
                  <c:v>1981.5699460000001</c:v>
                </c:pt>
                <c:pt idx="637">
                  <c:v>1958.119995</c:v>
                </c:pt>
                <c:pt idx="638">
                  <c:v>1978.219971</c:v>
                </c:pt>
                <c:pt idx="639">
                  <c:v>1973.630005</c:v>
                </c:pt>
                <c:pt idx="640">
                  <c:v>1983.530029</c:v>
                </c:pt>
                <c:pt idx="641">
                  <c:v>1987.01001</c:v>
                </c:pt>
                <c:pt idx="642">
                  <c:v>1987.9799800000001</c:v>
                </c:pt>
                <c:pt idx="643">
                  <c:v>1978.339966</c:v>
                </c:pt>
                <c:pt idx="644">
                  <c:v>1978.910034</c:v>
                </c:pt>
                <c:pt idx="645">
                  <c:v>1969.9499510000001</c:v>
                </c:pt>
                <c:pt idx="646">
                  <c:v>1970.0699460000001</c:v>
                </c:pt>
                <c:pt idx="647">
                  <c:v>1930.670044</c:v>
                </c:pt>
                <c:pt idx="648">
                  <c:v>1925.150024</c:v>
                </c:pt>
                <c:pt idx="649">
                  <c:v>1938.98999</c:v>
                </c:pt>
                <c:pt idx="650">
                  <c:v>1920.209961</c:v>
                </c:pt>
                <c:pt idx="651">
                  <c:v>1920.23999</c:v>
                </c:pt>
                <c:pt idx="652">
                  <c:v>1909.5699460000001</c:v>
                </c:pt>
                <c:pt idx="653">
                  <c:v>1931.589966</c:v>
                </c:pt>
                <c:pt idx="654">
                  <c:v>1936.920044</c:v>
                </c:pt>
                <c:pt idx="655">
                  <c:v>1933.75</c:v>
                </c:pt>
                <c:pt idx="656">
                  <c:v>1946.719971</c:v>
                </c:pt>
                <c:pt idx="657">
                  <c:v>1955.1800539999999</c:v>
                </c:pt>
                <c:pt idx="658">
                  <c:v>1955.0600589999999</c:v>
                </c:pt>
                <c:pt idx="659">
                  <c:v>1971.73999</c:v>
                </c:pt>
                <c:pt idx="660">
                  <c:v>1981.599976</c:v>
                </c:pt>
                <c:pt idx="661">
                  <c:v>1986.51001</c:v>
                </c:pt>
                <c:pt idx="662">
                  <c:v>1992.369995</c:v>
                </c:pt>
                <c:pt idx="663">
                  <c:v>1988.400024</c:v>
                </c:pt>
                <c:pt idx="664">
                  <c:v>1997.920044</c:v>
                </c:pt>
                <c:pt idx="665">
                  <c:v>2000.0200199999999</c:v>
                </c:pt>
                <c:pt idx="666">
                  <c:v>2000.119995</c:v>
                </c:pt>
                <c:pt idx="667">
                  <c:v>1996.73999</c:v>
                </c:pt>
                <c:pt idx="668">
                  <c:v>2003.369995</c:v>
                </c:pt>
                <c:pt idx="669">
                  <c:v>2002.280029</c:v>
                </c:pt>
                <c:pt idx="670">
                  <c:v>2000.719971</c:v>
                </c:pt>
                <c:pt idx="671">
                  <c:v>1997.650024</c:v>
                </c:pt>
                <c:pt idx="672">
                  <c:v>2007.709961</c:v>
                </c:pt>
                <c:pt idx="673">
                  <c:v>2001.540039</c:v>
                </c:pt>
                <c:pt idx="674">
                  <c:v>1988.4399410000001</c:v>
                </c:pt>
                <c:pt idx="675">
                  <c:v>1995.6899410000001</c:v>
                </c:pt>
                <c:pt idx="676">
                  <c:v>1997.4499510000001</c:v>
                </c:pt>
                <c:pt idx="677">
                  <c:v>1985.540039</c:v>
                </c:pt>
                <c:pt idx="678">
                  <c:v>1984.130005</c:v>
                </c:pt>
                <c:pt idx="679">
                  <c:v>1998.9799800000001</c:v>
                </c:pt>
                <c:pt idx="680">
                  <c:v>2001.5699460000001</c:v>
                </c:pt>
                <c:pt idx="681">
                  <c:v>2011.3599850000001</c:v>
                </c:pt>
                <c:pt idx="682">
                  <c:v>2010.400024</c:v>
                </c:pt>
                <c:pt idx="683">
                  <c:v>1994.290039</c:v>
                </c:pt>
                <c:pt idx="684">
                  <c:v>1982.7700199999999</c:v>
                </c:pt>
                <c:pt idx="685">
                  <c:v>1998.3000489999999</c:v>
                </c:pt>
                <c:pt idx="686">
                  <c:v>1965.98999</c:v>
                </c:pt>
                <c:pt idx="687">
                  <c:v>1982.849976</c:v>
                </c:pt>
                <c:pt idx="688">
                  <c:v>1977.8000489999999</c:v>
                </c:pt>
                <c:pt idx="689">
                  <c:v>1972.290039</c:v>
                </c:pt>
                <c:pt idx="690">
                  <c:v>1946.160034</c:v>
                </c:pt>
                <c:pt idx="691">
                  <c:v>1946.170044</c:v>
                </c:pt>
                <c:pt idx="692">
                  <c:v>1967.900024</c:v>
                </c:pt>
                <c:pt idx="693">
                  <c:v>1964.8199460000001</c:v>
                </c:pt>
                <c:pt idx="694">
                  <c:v>1935.099976</c:v>
                </c:pt>
                <c:pt idx="695">
                  <c:v>1968.8900149999999</c:v>
                </c:pt>
                <c:pt idx="696">
                  <c:v>1928.209961</c:v>
                </c:pt>
                <c:pt idx="697">
                  <c:v>1906.130005</c:v>
                </c:pt>
                <c:pt idx="698">
                  <c:v>1874.73999</c:v>
                </c:pt>
                <c:pt idx="699">
                  <c:v>1877.6999510000001</c:v>
                </c:pt>
                <c:pt idx="700">
                  <c:v>1862.48999</c:v>
                </c:pt>
                <c:pt idx="701">
                  <c:v>1862.76001</c:v>
                </c:pt>
                <c:pt idx="702">
                  <c:v>1886.76001</c:v>
                </c:pt>
                <c:pt idx="703">
                  <c:v>1904.01001</c:v>
                </c:pt>
                <c:pt idx="704">
                  <c:v>1941.280029</c:v>
                </c:pt>
                <c:pt idx="705">
                  <c:v>1927.1099850000001</c:v>
                </c:pt>
                <c:pt idx="706">
                  <c:v>1950.8199460000001</c:v>
                </c:pt>
                <c:pt idx="707">
                  <c:v>1964.579956</c:v>
                </c:pt>
                <c:pt idx="708">
                  <c:v>1961.630005</c:v>
                </c:pt>
                <c:pt idx="709">
                  <c:v>1985.0500489999999</c:v>
                </c:pt>
                <c:pt idx="710">
                  <c:v>1982.3000489999999</c:v>
                </c:pt>
                <c:pt idx="711">
                  <c:v>1994.650024</c:v>
                </c:pt>
                <c:pt idx="712">
                  <c:v>2018.0500489999999</c:v>
                </c:pt>
                <c:pt idx="713">
                  <c:v>2017.8100589999999</c:v>
                </c:pt>
                <c:pt idx="714">
                  <c:v>2012.099976</c:v>
                </c:pt>
                <c:pt idx="715">
                  <c:v>2023.5699460000001</c:v>
                </c:pt>
                <c:pt idx="716">
                  <c:v>2031.209961</c:v>
                </c:pt>
                <c:pt idx="717">
                  <c:v>2031.920044</c:v>
                </c:pt>
                <c:pt idx="718">
                  <c:v>2038.26001</c:v>
                </c:pt>
                <c:pt idx="719">
                  <c:v>2039.6800539999999</c:v>
                </c:pt>
                <c:pt idx="720">
                  <c:v>2038.25</c:v>
                </c:pt>
                <c:pt idx="721">
                  <c:v>2039.329956</c:v>
                </c:pt>
                <c:pt idx="722">
                  <c:v>2039.8199460000001</c:v>
                </c:pt>
                <c:pt idx="723">
                  <c:v>2041.3199460000001</c:v>
                </c:pt>
                <c:pt idx="724">
                  <c:v>2051.8000489999999</c:v>
                </c:pt>
                <c:pt idx="725">
                  <c:v>2048.719971</c:v>
                </c:pt>
                <c:pt idx="726">
                  <c:v>2052.75</c:v>
                </c:pt>
                <c:pt idx="727">
                  <c:v>2063.5</c:v>
                </c:pt>
                <c:pt idx="728">
                  <c:v>2069.4099120000001</c:v>
                </c:pt>
                <c:pt idx="729">
                  <c:v>2067.030029</c:v>
                </c:pt>
                <c:pt idx="730">
                  <c:v>2072.830078</c:v>
                </c:pt>
                <c:pt idx="731">
                  <c:v>2067.5600589999999</c:v>
                </c:pt>
                <c:pt idx="732">
                  <c:v>2053.4399410000001</c:v>
                </c:pt>
                <c:pt idx="733">
                  <c:v>2066.5500489999999</c:v>
                </c:pt>
                <c:pt idx="734">
                  <c:v>2074.330078</c:v>
                </c:pt>
                <c:pt idx="735">
                  <c:v>2071.919922</c:v>
                </c:pt>
                <c:pt idx="736">
                  <c:v>2075.3701169999999</c:v>
                </c:pt>
                <c:pt idx="737">
                  <c:v>2060.3100589999999</c:v>
                </c:pt>
                <c:pt idx="738">
                  <c:v>2059.820068</c:v>
                </c:pt>
                <c:pt idx="739">
                  <c:v>2026.1400149999999</c:v>
                </c:pt>
                <c:pt idx="740">
                  <c:v>2035.329956</c:v>
                </c:pt>
                <c:pt idx="741">
                  <c:v>2002.329956</c:v>
                </c:pt>
                <c:pt idx="742">
                  <c:v>1989.630005</c:v>
                </c:pt>
                <c:pt idx="743">
                  <c:v>1972.73999</c:v>
                </c:pt>
                <c:pt idx="744">
                  <c:v>2012.8900149999999</c:v>
                </c:pt>
                <c:pt idx="745">
                  <c:v>2061.2299800000001</c:v>
                </c:pt>
                <c:pt idx="746">
                  <c:v>2070.6499020000001</c:v>
                </c:pt>
                <c:pt idx="747">
                  <c:v>2078.540039</c:v>
                </c:pt>
                <c:pt idx="748">
                  <c:v>2082.169922</c:v>
                </c:pt>
                <c:pt idx="749">
                  <c:v>2081.8798830000001</c:v>
                </c:pt>
                <c:pt idx="750">
                  <c:v>2088.7700199999999</c:v>
                </c:pt>
                <c:pt idx="751">
                  <c:v>2090.570068</c:v>
                </c:pt>
                <c:pt idx="752">
                  <c:v>2080.3500979999999</c:v>
                </c:pt>
                <c:pt idx="753">
                  <c:v>2058.8999020000001</c:v>
                </c:pt>
                <c:pt idx="754">
                  <c:v>2058.1999510000001</c:v>
                </c:pt>
                <c:pt idx="755">
                  <c:v>2020.579956</c:v>
                </c:pt>
                <c:pt idx="756">
                  <c:v>2002.6099850000001</c:v>
                </c:pt>
                <c:pt idx="757">
                  <c:v>2025.900024</c:v>
                </c:pt>
                <c:pt idx="758">
                  <c:v>2062.139893</c:v>
                </c:pt>
                <c:pt idx="759">
                  <c:v>2044.8100589999999</c:v>
                </c:pt>
                <c:pt idx="760">
                  <c:v>2028.26001</c:v>
                </c:pt>
                <c:pt idx="761">
                  <c:v>2023.030029</c:v>
                </c:pt>
                <c:pt idx="762">
                  <c:v>2011.2700199999999</c:v>
                </c:pt>
                <c:pt idx="763">
                  <c:v>1992.670044</c:v>
                </c:pt>
                <c:pt idx="764">
                  <c:v>2019.420044</c:v>
                </c:pt>
                <c:pt idx="765">
                  <c:v>2022.5500489999999</c:v>
                </c:pt>
                <c:pt idx="766">
                  <c:v>2032.119995</c:v>
                </c:pt>
                <c:pt idx="767">
                  <c:v>2063.1499020000001</c:v>
                </c:pt>
                <c:pt idx="768">
                  <c:v>2051.820068</c:v>
                </c:pt>
                <c:pt idx="769">
                  <c:v>2057.0900879999999</c:v>
                </c:pt>
                <c:pt idx="770">
                  <c:v>2029.5500489999999</c:v>
                </c:pt>
                <c:pt idx="771">
                  <c:v>2002.160034</c:v>
                </c:pt>
                <c:pt idx="772">
                  <c:v>2021.25</c:v>
                </c:pt>
                <c:pt idx="773">
                  <c:v>1994.98999</c:v>
                </c:pt>
                <c:pt idx="774">
                  <c:v>2020.849976</c:v>
                </c:pt>
                <c:pt idx="775">
                  <c:v>2050.030029</c:v>
                </c:pt>
                <c:pt idx="776">
                  <c:v>2041.51001</c:v>
                </c:pt>
                <c:pt idx="777">
                  <c:v>2062.5200199999999</c:v>
                </c:pt>
                <c:pt idx="778">
                  <c:v>2055.469971</c:v>
                </c:pt>
                <c:pt idx="779">
                  <c:v>2046.73999</c:v>
                </c:pt>
                <c:pt idx="780">
                  <c:v>2068.5900879999999</c:v>
                </c:pt>
                <c:pt idx="781">
                  <c:v>2068.530029</c:v>
                </c:pt>
                <c:pt idx="782">
                  <c:v>2088.4799800000001</c:v>
                </c:pt>
                <c:pt idx="783">
                  <c:v>2096.98999</c:v>
                </c:pt>
                <c:pt idx="784">
                  <c:v>2100.3400879999999</c:v>
                </c:pt>
                <c:pt idx="785">
                  <c:v>2099.679932</c:v>
                </c:pt>
                <c:pt idx="786">
                  <c:v>2097.4499510000001</c:v>
                </c:pt>
                <c:pt idx="787">
                  <c:v>2110.3000489999999</c:v>
                </c:pt>
                <c:pt idx="788">
                  <c:v>2109.6599120000001</c:v>
                </c:pt>
                <c:pt idx="789">
                  <c:v>2115.4799800000001</c:v>
                </c:pt>
                <c:pt idx="790">
                  <c:v>2113.860107</c:v>
                </c:pt>
                <c:pt idx="791">
                  <c:v>2110.73999</c:v>
                </c:pt>
                <c:pt idx="792">
                  <c:v>2104.5</c:v>
                </c:pt>
                <c:pt idx="793">
                  <c:v>2117.389893</c:v>
                </c:pt>
                <c:pt idx="794">
                  <c:v>2107.780029</c:v>
                </c:pt>
                <c:pt idx="795">
                  <c:v>2098.530029</c:v>
                </c:pt>
                <c:pt idx="796">
                  <c:v>2101.040039</c:v>
                </c:pt>
                <c:pt idx="797">
                  <c:v>2071.26001</c:v>
                </c:pt>
                <c:pt idx="798">
                  <c:v>2079.429932</c:v>
                </c:pt>
                <c:pt idx="799">
                  <c:v>2044.160034</c:v>
                </c:pt>
                <c:pt idx="800">
                  <c:v>2040.23999</c:v>
                </c:pt>
                <c:pt idx="801">
                  <c:v>2065.9499510000001</c:v>
                </c:pt>
                <c:pt idx="802">
                  <c:v>2053.3999020000001</c:v>
                </c:pt>
                <c:pt idx="803">
                  <c:v>2081.1899410000001</c:v>
                </c:pt>
                <c:pt idx="804">
                  <c:v>2074.280029</c:v>
                </c:pt>
                <c:pt idx="805">
                  <c:v>2099.5</c:v>
                </c:pt>
                <c:pt idx="806">
                  <c:v>2089.2700199999999</c:v>
                </c:pt>
                <c:pt idx="807">
                  <c:v>2108.1000979999999</c:v>
                </c:pt>
                <c:pt idx="808">
                  <c:v>2104.419922</c:v>
                </c:pt>
                <c:pt idx="809">
                  <c:v>2091.5</c:v>
                </c:pt>
                <c:pt idx="810">
                  <c:v>2061.0500489999999</c:v>
                </c:pt>
                <c:pt idx="811">
                  <c:v>2056.1499020000001</c:v>
                </c:pt>
                <c:pt idx="812">
                  <c:v>2061.0200199999999</c:v>
                </c:pt>
                <c:pt idx="813">
                  <c:v>2086.23999</c:v>
                </c:pt>
                <c:pt idx="814">
                  <c:v>2067.889893</c:v>
                </c:pt>
                <c:pt idx="815">
                  <c:v>2059.6899410000001</c:v>
                </c:pt>
                <c:pt idx="816">
                  <c:v>2066.959961</c:v>
                </c:pt>
                <c:pt idx="817">
                  <c:v>2080.6201169999999</c:v>
                </c:pt>
                <c:pt idx="818">
                  <c:v>2076.330078</c:v>
                </c:pt>
                <c:pt idx="819">
                  <c:v>2081.8999020000001</c:v>
                </c:pt>
                <c:pt idx="820">
                  <c:v>2091.179932</c:v>
                </c:pt>
                <c:pt idx="821">
                  <c:v>2102.0600589999999</c:v>
                </c:pt>
                <c:pt idx="822">
                  <c:v>2092.429932</c:v>
                </c:pt>
                <c:pt idx="823">
                  <c:v>2095.8400879999999</c:v>
                </c:pt>
                <c:pt idx="824">
                  <c:v>2106.6298830000001</c:v>
                </c:pt>
                <c:pt idx="825">
                  <c:v>2104.98999</c:v>
                </c:pt>
                <c:pt idx="826">
                  <c:v>2081.179932</c:v>
                </c:pt>
                <c:pt idx="827">
                  <c:v>2100.3999020000001</c:v>
                </c:pt>
                <c:pt idx="828">
                  <c:v>2097.290039</c:v>
                </c:pt>
                <c:pt idx="829">
                  <c:v>2107.959961</c:v>
                </c:pt>
                <c:pt idx="830">
                  <c:v>2112.929932</c:v>
                </c:pt>
                <c:pt idx="831">
                  <c:v>2117.6899410000001</c:v>
                </c:pt>
                <c:pt idx="832">
                  <c:v>2108.919922</c:v>
                </c:pt>
                <c:pt idx="833">
                  <c:v>2114.76001</c:v>
                </c:pt>
                <c:pt idx="834">
                  <c:v>2106.8500979999999</c:v>
                </c:pt>
                <c:pt idx="835">
                  <c:v>2085.51001</c:v>
                </c:pt>
                <c:pt idx="836">
                  <c:v>2108.290039</c:v>
                </c:pt>
                <c:pt idx="837">
                  <c:v>2114.48999</c:v>
                </c:pt>
                <c:pt idx="838">
                  <c:v>2089.459961</c:v>
                </c:pt>
                <c:pt idx="839">
                  <c:v>2080.1499020000001</c:v>
                </c:pt>
                <c:pt idx="840">
                  <c:v>2088</c:v>
                </c:pt>
                <c:pt idx="841">
                  <c:v>2116.1000979999999</c:v>
                </c:pt>
                <c:pt idx="842">
                  <c:v>2105.330078</c:v>
                </c:pt>
                <c:pt idx="843">
                  <c:v>2099.1201169999999</c:v>
                </c:pt>
                <c:pt idx="844">
                  <c:v>2098.4799800000001</c:v>
                </c:pt>
                <c:pt idx="845">
                  <c:v>2121.1000979999999</c:v>
                </c:pt>
                <c:pt idx="846">
                  <c:v>2122.7299800000001</c:v>
                </c:pt>
                <c:pt idx="847">
                  <c:v>2129.1999510000001</c:v>
                </c:pt>
                <c:pt idx="848">
                  <c:v>2127.830078</c:v>
                </c:pt>
                <c:pt idx="849">
                  <c:v>2125.8500979999999</c:v>
                </c:pt>
                <c:pt idx="850">
                  <c:v>2130.820068</c:v>
                </c:pt>
                <c:pt idx="851">
                  <c:v>2126.0600589999999</c:v>
                </c:pt>
                <c:pt idx="852">
                  <c:v>2104.1999510000001</c:v>
                </c:pt>
                <c:pt idx="853">
                  <c:v>2123.4799800000001</c:v>
                </c:pt>
                <c:pt idx="854">
                  <c:v>2120.790039</c:v>
                </c:pt>
                <c:pt idx="855">
                  <c:v>2107.389893</c:v>
                </c:pt>
                <c:pt idx="856">
                  <c:v>2111.7299800000001</c:v>
                </c:pt>
                <c:pt idx="857">
                  <c:v>2109.6000979999999</c:v>
                </c:pt>
                <c:pt idx="858">
                  <c:v>2114.070068</c:v>
                </c:pt>
                <c:pt idx="859">
                  <c:v>2095.8400879999999</c:v>
                </c:pt>
                <c:pt idx="860">
                  <c:v>2092.830078</c:v>
                </c:pt>
                <c:pt idx="861">
                  <c:v>2079.280029</c:v>
                </c:pt>
                <c:pt idx="862">
                  <c:v>2080.1499020000001</c:v>
                </c:pt>
                <c:pt idx="863">
                  <c:v>2105.1999510000001</c:v>
                </c:pt>
                <c:pt idx="864">
                  <c:v>2108.860107</c:v>
                </c:pt>
                <c:pt idx="865">
                  <c:v>2094.110107</c:v>
                </c:pt>
                <c:pt idx="866">
                  <c:v>2084.429932</c:v>
                </c:pt>
                <c:pt idx="867">
                  <c:v>2096.290039</c:v>
                </c:pt>
                <c:pt idx="868">
                  <c:v>2100.4399410000001</c:v>
                </c:pt>
                <c:pt idx="869">
                  <c:v>2121.23999</c:v>
                </c:pt>
                <c:pt idx="870">
                  <c:v>2109.98999</c:v>
                </c:pt>
                <c:pt idx="871">
                  <c:v>2122.8500979999999</c:v>
                </c:pt>
                <c:pt idx="872">
                  <c:v>2124.1999510000001</c:v>
                </c:pt>
                <c:pt idx="873">
                  <c:v>2108.580078</c:v>
                </c:pt>
                <c:pt idx="874">
                  <c:v>2102.3100589999999</c:v>
                </c:pt>
                <c:pt idx="875">
                  <c:v>2101.610107</c:v>
                </c:pt>
                <c:pt idx="876">
                  <c:v>2057.639893</c:v>
                </c:pt>
                <c:pt idx="877">
                  <c:v>2063.110107</c:v>
                </c:pt>
                <c:pt idx="878">
                  <c:v>2077.419922</c:v>
                </c:pt>
                <c:pt idx="879">
                  <c:v>2076.780029</c:v>
                </c:pt>
                <c:pt idx="880">
                  <c:v>2068.76001</c:v>
                </c:pt>
                <c:pt idx="881">
                  <c:v>2081.3400879999999</c:v>
                </c:pt>
                <c:pt idx="882">
                  <c:v>2046.6800539999999</c:v>
                </c:pt>
                <c:pt idx="883">
                  <c:v>2051.3100589999999</c:v>
                </c:pt>
                <c:pt idx="884">
                  <c:v>2076.6201169999999</c:v>
                </c:pt>
                <c:pt idx="885">
                  <c:v>2099.6000979999999</c:v>
                </c:pt>
                <c:pt idx="886">
                  <c:v>2108.9499510000001</c:v>
                </c:pt>
                <c:pt idx="887">
                  <c:v>2107.3999020000001</c:v>
                </c:pt>
                <c:pt idx="888">
                  <c:v>2124.290039</c:v>
                </c:pt>
                <c:pt idx="889">
                  <c:v>2126.639893</c:v>
                </c:pt>
                <c:pt idx="890">
                  <c:v>2128.280029</c:v>
                </c:pt>
                <c:pt idx="891">
                  <c:v>2119.209961</c:v>
                </c:pt>
                <c:pt idx="892">
                  <c:v>2114.1499020000001</c:v>
                </c:pt>
                <c:pt idx="893">
                  <c:v>2102.1499020000001</c:v>
                </c:pt>
                <c:pt idx="894">
                  <c:v>2079.6499020000001</c:v>
                </c:pt>
                <c:pt idx="895">
                  <c:v>2067.639893</c:v>
                </c:pt>
                <c:pt idx="896">
                  <c:v>2093.25</c:v>
                </c:pt>
                <c:pt idx="897">
                  <c:v>2108.570068</c:v>
                </c:pt>
                <c:pt idx="898">
                  <c:v>2108.6298830000001</c:v>
                </c:pt>
                <c:pt idx="899">
                  <c:v>2103.8400879999999</c:v>
                </c:pt>
                <c:pt idx="900">
                  <c:v>2098.040039</c:v>
                </c:pt>
                <c:pt idx="901">
                  <c:v>2093.320068</c:v>
                </c:pt>
                <c:pt idx="902">
                  <c:v>2099.8400879999999</c:v>
                </c:pt>
                <c:pt idx="903">
                  <c:v>2083.5600589999999</c:v>
                </c:pt>
                <c:pt idx="904">
                  <c:v>2077.570068</c:v>
                </c:pt>
                <c:pt idx="905">
                  <c:v>2104.179932</c:v>
                </c:pt>
                <c:pt idx="906">
                  <c:v>2084.070068</c:v>
                </c:pt>
                <c:pt idx="907">
                  <c:v>2086.0500489999999</c:v>
                </c:pt>
                <c:pt idx="908">
                  <c:v>2083.389893</c:v>
                </c:pt>
                <c:pt idx="909">
                  <c:v>2091.540039</c:v>
                </c:pt>
                <c:pt idx="910">
                  <c:v>2102.4399410000001</c:v>
                </c:pt>
                <c:pt idx="911">
                  <c:v>2096.919922</c:v>
                </c:pt>
                <c:pt idx="912">
                  <c:v>2079.610107</c:v>
                </c:pt>
                <c:pt idx="913">
                  <c:v>2035.7299800000001</c:v>
                </c:pt>
                <c:pt idx="914">
                  <c:v>1970.8900149999999</c:v>
                </c:pt>
                <c:pt idx="915">
                  <c:v>1893.209961</c:v>
                </c:pt>
                <c:pt idx="916">
                  <c:v>1867.6099850000001</c:v>
                </c:pt>
                <c:pt idx="917">
                  <c:v>1940.51001</c:v>
                </c:pt>
                <c:pt idx="918">
                  <c:v>1987.660034</c:v>
                </c:pt>
                <c:pt idx="919">
                  <c:v>1988.869995</c:v>
                </c:pt>
                <c:pt idx="920">
                  <c:v>1972.1800539999999</c:v>
                </c:pt>
                <c:pt idx="921">
                  <c:v>1913.849976</c:v>
                </c:pt>
                <c:pt idx="922">
                  <c:v>1948.8599850000001</c:v>
                </c:pt>
                <c:pt idx="923">
                  <c:v>1951.130005</c:v>
                </c:pt>
                <c:pt idx="924">
                  <c:v>1921.219971</c:v>
                </c:pt>
                <c:pt idx="925">
                  <c:v>1969.410034</c:v>
                </c:pt>
                <c:pt idx="926">
                  <c:v>1942.040039</c:v>
                </c:pt>
                <c:pt idx="927">
                  <c:v>1952.290039</c:v>
                </c:pt>
                <c:pt idx="928">
                  <c:v>1961.0500489999999</c:v>
                </c:pt>
                <c:pt idx="929">
                  <c:v>1953.030029</c:v>
                </c:pt>
                <c:pt idx="930">
                  <c:v>1978.089966</c:v>
                </c:pt>
                <c:pt idx="931">
                  <c:v>1995.3100589999999</c:v>
                </c:pt>
                <c:pt idx="932">
                  <c:v>1990.1999510000001</c:v>
                </c:pt>
                <c:pt idx="933">
                  <c:v>1958.079956</c:v>
                </c:pt>
                <c:pt idx="934">
                  <c:v>1966.969971</c:v>
                </c:pt>
                <c:pt idx="935">
                  <c:v>1942.73999</c:v>
                </c:pt>
                <c:pt idx="936">
                  <c:v>1938.76001</c:v>
                </c:pt>
                <c:pt idx="937">
                  <c:v>1932.23999</c:v>
                </c:pt>
                <c:pt idx="938">
                  <c:v>1931.339966</c:v>
                </c:pt>
                <c:pt idx="939">
                  <c:v>1881.7700199999999</c:v>
                </c:pt>
                <c:pt idx="940">
                  <c:v>1884.089966</c:v>
                </c:pt>
                <c:pt idx="941">
                  <c:v>1920.030029</c:v>
                </c:pt>
                <c:pt idx="942">
                  <c:v>1923.8199460000001</c:v>
                </c:pt>
                <c:pt idx="943">
                  <c:v>1951.3599850000001</c:v>
                </c:pt>
                <c:pt idx="944">
                  <c:v>1987.0500489999999</c:v>
                </c:pt>
                <c:pt idx="945">
                  <c:v>1979.920044</c:v>
                </c:pt>
                <c:pt idx="946">
                  <c:v>1995.829956</c:v>
                </c:pt>
                <c:pt idx="947">
                  <c:v>2013.4300539999999</c:v>
                </c:pt>
                <c:pt idx="948">
                  <c:v>2014.8900149999999</c:v>
                </c:pt>
                <c:pt idx="949">
                  <c:v>2017.459961</c:v>
                </c:pt>
                <c:pt idx="950">
                  <c:v>2003.69</c:v>
                </c:pt>
                <c:pt idx="951">
                  <c:v>1994.24</c:v>
                </c:pt>
                <c:pt idx="952">
                  <c:v>2023.86</c:v>
                </c:pt>
                <c:pt idx="953">
                  <c:v>2033.11</c:v>
                </c:pt>
                <c:pt idx="954">
                  <c:v>2033.66</c:v>
                </c:pt>
                <c:pt idx="955">
                  <c:v>2030.77</c:v>
                </c:pt>
                <c:pt idx="956">
                  <c:v>2018.94</c:v>
                </c:pt>
                <c:pt idx="957">
                  <c:v>2052.5100000000002</c:v>
                </c:pt>
                <c:pt idx="958">
                  <c:v>2075.15</c:v>
                </c:pt>
                <c:pt idx="959">
                  <c:v>2071.179932</c:v>
                </c:pt>
                <c:pt idx="960">
                  <c:v>2065.889893</c:v>
                </c:pt>
                <c:pt idx="961">
                  <c:v>2090.3500979999999</c:v>
                </c:pt>
                <c:pt idx="962">
                  <c:v>2089.4099120000001</c:v>
                </c:pt>
                <c:pt idx="963">
                  <c:v>2079.360107</c:v>
                </c:pt>
                <c:pt idx="964">
                  <c:v>2104.0500489999999</c:v>
                </c:pt>
                <c:pt idx="965">
                  <c:v>2109.790039</c:v>
                </c:pt>
                <c:pt idx="966">
                  <c:v>2102.3100589999999</c:v>
                </c:pt>
                <c:pt idx="967">
                  <c:v>2099.929932</c:v>
                </c:pt>
                <c:pt idx="968">
                  <c:v>2099.1999510000001</c:v>
                </c:pt>
                <c:pt idx="969">
                  <c:v>2078.580078</c:v>
                </c:pt>
                <c:pt idx="970">
                  <c:v>2081.719971</c:v>
                </c:pt>
                <c:pt idx="971">
                  <c:v>2075</c:v>
                </c:pt>
                <c:pt idx="972">
                  <c:v>2045.969971</c:v>
                </c:pt>
                <c:pt idx="973">
                  <c:v>2023.040039</c:v>
                </c:pt>
                <c:pt idx="974">
                  <c:v>2053.1899410000001</c:v>
                </c:pt>
                <c:pt idx="975">
                  <c:v>2050.4399410000001</c:v>
                </c:pt>
                <c:pt idx="976">
                  <c:v>2083.580078</c:v>
                </c:pt>
                <c:pt idx="977">
                  <c:v>2081.23999</c:v>
                </c:pt>
                <c:pt idx="978">
                  <c:v>2089.169922</c:v>
                </c:pt>
                <c:pt idx="979">
                  <c:v>2086.5900879999999</c:v>
                </c:pt>
                <c:pt idx="980">
                  <c:v>2089.139893</c:v>
                </c:pt>
                <c:pt idx="981">
                  <c:v>2088.8701169999999</c:v>
                </c:pt>
                <c:pt idx="982">
                  <c:v>2090.110107</c:v>
                </c:pt>
                <c:pt idx="983">
                  <c:v>2080.4099120000001</c:v>
                </c:pt>
                <c:pt idx="984">
                  <c:v>2102.6298830000001</c:v>
                </c:pt>
                <c:pt idx="985">
                  <c:v>2079.51001</c:v>
                </c:pt>
                <c:pt idx="986">
                  <c:v>2049.6201169999999</c:v>
                </c:pt>
                <c:pt idx="987">
                  <c:v>2091.6899410000001</c:v>
                </c:pt>
                <c:pt idx="988">
                  <c:v>2077.070068</c:v>
                </c:pt>
                <c:pt idx="989">
                  <c:v>2063.5900879999999</c:v>
                </c:pt>
                <c:pt idx="990">
                  <c:v>2047.619995</c:v>
                </c:pt>
                <c:pt idx="991">
                  <c:v>2052.2299800000001</c:v>
                </c:pt>
                <c:pt idx="992">
                  <c:v>2012.369995</c:v>
                </c:pt>
                <c:pt idx="993">
                  <c:v>2021.9399410000001</c:v>
                </c:pt>
                <c:pt idx="994">
                  <c:v>2043.410034</c:v>
                </c:pt>
                <c:pt idx="995">
                  <c:v>2073.070068</c:v>
                </c:pt>
                <c:pt idx="996">
                  <c:v>2041.8900149999999</c:v>
                </c:pt>
                <c:pt idx="997">
                  <c:v>2005.5500489999999</c:v>
                </c:pt>
                <c:pt idx="998">
                  <c:v>2021.150024</c:v>
                </c:pt>
                <c:pt idx="999">
                  <c:v>2038.969971</c:v>
                </c:pt>
                <c:pt idx="1000">
                  <c:v>2064.290039</c:v>
                </c:pt>
                <c:pt idx="1001">
                  <c:v>2060.98999</c:v>
                </c:pt>
                <c:pt idx="1002">
                  <c:v>2056.5</c:v>
                </c:pt>
                <c:pt idx="1003">
                  <c:v>2078.360107</c:v>
                </c:pt>
                <c:pt idx="1004">
                  <c:v>2063.360107</c:v>
                </c:pt>
                <c:pt idx="1005">
                  <c:v>2043.9399410000001</c:v>
                </c:pt>
                <c:pt idx="1006">
                  <c:v>2012.660034</c:v>
                </c:pt>
                <c:pt idx="1007">
                  <c:v>2016.709961</c:v>
                </c:pt>
                <c:pt idx="1008">
                  <c:v>1990.26001</c:v>
                </c:pt>
                <c:pt idx="1009">
                  <c:v>1943.089966</c:v>
                </c:pt>
                <c:pt idx="1010">
                  <c:v>1922.030029</c:v>
                </c:pt>
                <c:pt idx="1011">
                  <c:v>1923.670044</c:v>
                </c:pt>
                <c:pt idx="1012">
                  <c:v>1938.6800539999999</c:v>
                </c:pt>
                <c:pt idx="1013">
                  <c:v>1890.280029</c:v>
                </c:pt>
                <c:pt idx="1014">
                  <c:v>1921.839966</c:v>
                </c:pt>
                <c:pt idx="1015">
                  <c:v>1880.329956</c:v>
                </c:pt>
                <c:pt idx="1016">
                  <c:v>1881.329956</c:v>
                </c:pt>
                <c:pt idx="1017">
                  <c:v>1859.329956</c:v>
                </c:pt>
                <c:pt idx="1018">
                  <c:v>1868.98999</c:v>
                </c:pt>
                <c:pt idx="1019">
                  <c:v>1906.900024</c:v>
                </c:pt>
                <c:pt idx="1020">
                  <c:v>1877.079956</c:v>
                </c:pt>
                <c:pt idx="1021">
                  <c:v>1903.630005</c:v>
                </c:pt>
                <c:pt idx="1022">
                  <c:v>1882.9499510000001</c:v>
                </c:pt>
                <c:pt idx="1023">
                  <c:v>1893.3599850000001</c:v>
                </c:pt>
                <c:pt idx="1024">
                  <c:v>1940.23999</c:v>
                </c:pt>
                <c:pt idx="1025">
                  <c:v>1939.380005</c:v>
                </c:pt>
                <c:pt idx="1026">
                  <c:v>1903.030029</c:v>
                </c:pt>
                <c:pt idx="1027">
                  <c:v>1912.530029</c:v>
                </c:pt>
                <c:pt idx="1028">
                  <c:v>1915.4499510000001</c:v>
                </c:pt>
                <c:pt idx="1029">
                  <c:v>1880.0500489999999</c:v>
                </c:pt>
                <c:pt idx="1030">
                  <c:v>1853.4399410000001</c:v>
                </c:pt>
                <c:pt idx="1031">
                  <c:v>1852.209961</c:v>
                </c:pt>
                <c:pt idx="1032">
                  <c:v>1851.8599850000001</c:v>
                </c:pt>
                <c:pt idx="1033">
                  <c:v>1829.079956</c:v>
                </c:pt>
                <c:pt idx="1034">
                  <c:v>1864.780029</c:v>
                </c:pt>
                <c:pt idx="1035">
                  <c:v>1895.579956</c:v>
                </c:pt>
                <c:pt idx="1036">
                  <c:v>1926.8199460000001</c:v>
                </c:pt>
                <c:pt idx="1037">
                  <c:v>1917.829956</c:v>
                </c:pt>
                <c:pt idx="1038">
                  <c:v>1917.780029</c:v>
                </c:pt>
                <c:pt idx="1039">
                  <c:v>1945.5</c:v>
                </c:pt>
                <c:pt idx="1040">
                  <c:v>1921.2700199999999</c:v>
                </c:pt>
                <c:pt idx="1041">
                  <c:v>1929.8000489999999</c:v>
                </c:pt>
                <c:pt idx="1042">
                  <c:v>1951.6999510000001</c:v>
                </c:pt>
                <c:pt idx="1043">
                  <c:v>1948.0500489999999</c:v>
                </c:pt>
                <c:pt idx="1044">
                  <c:v>1932.2299800000001</c:v>
                </c:pt>
                <c:pt idx="1045">
                  <c:v>1978.349976</c:v>
                </c:pt>
                <c:pt idx="1046">
                  <c:v>1986.4499510000001</c:v>
                </c:pt>
                <c:pt idx="1047">
                  <c:v>1993.400024</c:v>
                </c:pt>
                <c:pt idx="1048">
                  <c:v>1999.98999</c:v>
                </c:pt>
                <c:pt idx="1049">
                  <c:v>2001.76001</c:v>
                </c:pt>
                <c:pt idx="1050">
                  <c:v>1979.26001</c:v>
                </c:pt>
                <c:pt idx="1051">
                  <c:v>1989.26001</c:v>
                </c:pt>
                <c:pt idx="1052">
                  <c:v>1989.5699460000001</c:v>
                </c:pt>
                <c:pt idx="1053">
                  <c:v>2022.1899410000001</c:v>
                </c:pt>
                <c:pt idx="1054">
                  <c:v>2019.6400149999999</c:v>
                </c:pt>
                <c:pt idx="1055">
                  <c:v>2015.9300539999999</c:v>
                </c:pt>
                <c:pt idx="1056">
                  <c:v>2027.219971</c:v>
                </c:pt>
                <c:pt idx="1057">
                  <c:v>2040.589966</c:v>
                </c:pt>
                <c:pt idx="1058">
                  <c:v>2049.580078</c:v>
                </c:pt>
                <c:pt idx="1059">
                  <c:v>2051.6000979999999</c:v>
                </c:pt>
                <c:pt idx="1060">
                  <c:v>2049.8000489999999</c:v>
                </c:pt>
                <c:pt idx="1061">
                  <c:v>2036.709961</c:v>
                </c:pt>
                <c:pt idx="1062">
                  <c:v>2035.9399410000001</c:v>
                </c:pt>
                <c:pt idx="1063">
                  <c:v>2037.0500489999999</c:v>
                </c:pt>
                <c:pt idx="1064">
                  <c:v>2055.01001</c:v>
                </c:pt>
                <c:pt idx="1065">
                  <c:v>2063.9499510000001</c:v>
                </c:pt>
                <c:pt idx="1066">
                  <c:v>2059.73999</c:v>
                </c:pt>
                <c:pt idx="1067">
                  <c:v>2072.780029</c:v>
                </c:pt>
                <c:pt idx="1068">
                  <c:v>2066.1298830000001</c:v>
                </c:pt>
                <c:pt idx="1069">
                  <c:v>2045.170044</c:v>
                </c:pt>
                <c:pt idx="1070">
                  <c:v>2066.6599120000001</c:v>
                </c:pt>
                <c:pt idx="1071">
                  <c:v>2041.910034</c:v>
                </c:pt>
                <c:pt idx="1072">
                  <c:v>2047.599976</c:v>
                </c:pt>
                <c:pt idx="1073">
                  <c:v>2041.98999</c:v>
                </c:pt>
                <c:pt idx="1074">
                  <c:v>2061.719971</c:v>
                </c:pt>
                <c:pt idx="1075">
                  <c:v>2082.419922</c:v>
                </c:pt>
                <c:pt idx="1076">
                  <c:v>2082.780029</c:v>
                </c:pt>
                <c:pt idx="1077">
                  <c:v>2080.7299800000001</c:v>
                </c:pt>
                <c:pt idx="1078">
                  <c:v>2094.3400879999999</c:v>
                </c:pt>
                <c:pt idx="1079">
                  <c:v>2100.8000489999999</c:v>
                </c:pt>
                <c:pt idx="1080">
                  <c:v>2102.3999020000001</c:v>
                </c:pt>
                <c:pt idx="1081">
                  <c:v>2091.4799800000001</c:v>
                </c:pt>
                <c:pt idx="1082">
                  <c:v>2091.580078</c:v>
                </c:pt>
                <c:pt idx="1083">
                  <c:v>2087.790039</c:v>
                </c:pt>
                <c:pt idx="1084">
                  <c:v>2091.6999510000001</c:v>
                </c:pt>
                <c:pt idx="1085">
                  <c:v>2095.1499020000001</c:v>
                </c:pt>
                <c:pt idx="1086">
                  <c:v>2075.8100589999999</c:v>
                </c:pt>
                <c:pt idx="1087">
                  <c:v>2065.3000489999999</c:v>
                </c:pt>
                <c:pt idx="1088">
                  <c:v>2081.429932</c:v>
                </c:pt>
                <c:pt idx="1089">
                  <c:v>2063.3701169999999</c:v>
                </c:pt>
                <c:pt idx="1090">
                  <c:v>2051.1201169999999</c:v>
                </c:pt>
                <c:pt idx="1091">
                  <c:v>2050.6298830000001</c:v>
                </c:pt>
                <c:pt idx="1092">
                  <c:v>2057.139893</c:v>
                </c:pt>
                <c:pt idx="1093">
                  <c:v>2058.6899410000001</c:v>
                </c:pt>
                <c:pt idx="1094">
                  <c:v>2084.389893</c:v>
                </c:pt>
                <c:pt idx="1095">
                  <c:v>2064.459961</c:v>
                </c:pt>
                <c:pt idx="1096">
                  <c:v>2064.110107</c:v>
                </c:pt>
                <c:pt idx="1097">
                  <c:v>2046.6099850000001</c:v>
                </c:pt>
                <c:pt idx="1098">
                  <c:v>2066.6599120000001</c:v>
                </c:pt>
                <c:pt idx="1099">
                  <c:v>2047.209961</c:v>
                </c:pt>
                <c:pt idx="1100">
                  <c:v>2047.630005</c:v>
                </c:pt>
                <c:pt idx="1101">
                  <c:v>2040.040039</c:v>
                </c:pt>
                <c:pt idx="1102">
                  <c:v>2052.320068</c:v>
                </c:pt>
                <c:pt idx="1103">
                  <c:v>2048.040039</c:v>
                </c:pt>
                <c:pt idx="1104">
                  <c:v>2076.0600589999999</c:v>
                </c:pt>
                <c:pt idx="1105">
                  <c:v>2090.540039</c:v>
                </c:pt>
                <c:pt idx="1106">
                  <c:v>2090.1000979999999</c:v>
                </c:pt>
                <c:pt idx="1107">
                  <c:v>2099.0600589999999</c:v>
                </c:pt>
                <c:pt idx="1108">
                  <c:v>2096.9499510000001</c:v>
                </c:pt>
                <c:pt idx="1109">
                  <c:v>2099.330078</c:v>
                </c:pt>
                <c:pt idx="1110">
                  <c:v>2105.26001</c:v>
                </c:pt>
                <c:pt idx="1111">
                  <c:v>2099.1298830000001</c:v>
                </c:pt>
                <c:pt idx="1112">
                  <c:v>2109.4099120000001</c:v>
                </c:pt>
                <c:pt idx="1113">
                  <c:v>2112.1298830000001</c:v>
                </c:pt>
                <c:pt idx="1114">
                  <c:v>2119.1201169999999</c:v>
                </c:pt>
                <c:pt idx="1115">
                  <c:v>2115.4799800000001</c:v>
                </c:pt>
                <c:pt idx="1116">
                  <c:v>2096.070068</c:v>
                </c:pt>
                <c:pt idx="1117">
                  <c:v>2079.0600589999999</c:v>
                </c:pt>
                <c:pt idx="1118">
                  <c:v>2075.320068</c:v>
                </c:pt>
                <c:pt idx="1119">
                  <c:v>2071.5</c:v>
                </c:pt>
                <c:pt idx="1120">
                  <c:v>2077.98999</c:v>
                </c:pt>
                <c:pt idx="1121">
                  <c:v>2071.219971</c:v>
                </c:pt>
                <c:pt idx="1122">
                  <c:v>2083.25</c:v>
                </c:pt>
                <c:pt idx="1123">
                  <c:v>2088.8999020000001</c:v>
                </c:pt>
                <c:pt idx="1124">
                  <c:v>2085.4499510000001</c:v>
                </c:pt>
                <c:pt idx="1125">
                  <c:v>2113.320068</c:v>
                </c:pt>
                <c:pt idx="1126">
                  <c:v>2037.410034</c:v>
                </c:pt>
                <c:pt idx="1127">
                  <c:v>2000.540039</c:v>
                </c:pt>
                <c:pt idx="1128">
                  <c:v>2036.089966</c:v>
                </c:pt>
                <c:pt idx="1129">
                  <c:v>2070.7700199999999</c:v>
                </c:pt>
                <c:pt idx="1130">
                  <c:v>2098.860107</c:v>
                </c:pt>
                <c:pt idx="1131">
                  <c:v>2102.9499510000001</c:v>
                </c:pt>
                <c:pt idx="1132">
                  <c:v>2088.5500489999999</c:v>
                </c:pt>
                <c:pt idx="1133">
                  <c:v>2099.7299800000001</c:v>
                </c:pt>
                <c:pt idx="1134">
                  <c:v>2097.8999020000001</c:v>
                </c:pt>
                <c:pt idx="1135">
                  <c:v>2129.8999020000001</c:v>
                </c:pt>
                <c:pt idx="1136">
                  <c:v>2137.1599120000001</c:v>
                </c:pt>
                <c:pt idx="1137">
                  <c:v>2152.139893</c:v>
                </c:pt>
                <c:pt idx="1138">
                  <c:v>2152.429932</c:v>
                </c:pt>
                <c:pt idx="1139">
                  <c:v>2163.75</c:v>
                </c:pt>
                <c:pt idx="1140">
                  <c:v>2161.73999</c:v>
                </c:pt>
                <c:pt idx="1141">
                  <c:v>2166.889893</c:v>
                </c:pt>
                <c:pt idx="1142">
                  <c:v>2163.780029</c:v>
                </c:pt>
                <c:pt idx="1143">
                  <c:v>2173.0200199999999</c:v>
                </c:pt>
                <c:pt idx="1144">
                  <c:v>2165.169922</c:v>
                </c:pt>
                <c:pt idx="1145">
                  <c:v>2175.030029</c:v>
                </c:pt>
                <c:pt idx="1146">
                  <c:v>2168.4799800000001</c:v>
                </c:pt>
                <c:pt idx="1147">
                  <c:v>2169.179932</c:v>
                </c:pt>
                <c:pt idx="1148">
                  <c:v>2166.580078</c:v>
                </c:pt>
                <c:pt idx="1149">
                  <c:v>2170.0600589999999</c:v>
                </c:pt>
                <c:pt idx="1150">
                  <c:v>2173.6000979999999</c:v>
                </c:pt>
                <c:pt idx="1151">
                  <c:v>2170.8400879999999</c:v>
                </c:pt>
                <c:pt idx="1152">
                  <c:v>2157.030029</c:v>
                </c:pt>
                <c:pt idx="1153">
                  <c:v>2163.790039</c:v>
                </c:pt>
                <c:pt idx="1154">
                  <c:v>2164.25</c:v>
                </c:pt>
                <c:pt idx="1155">
                  <c:v>2182.8701169999999</c:v>
                </c:pt>
                <c:pt idx="1156">
                  <c:v>2180.889893</c:v>
                </c:pt>
                <c:pt idx="1157">
                  <c:v>2181.73999</c:v>
                </c:pt>
                <c:pt idx="1158">
                  <c:v>2175.48999</c:v>
                </c:pt>
                <c:pt idx="1159">
                  <c:v>2185.790039</c:v>
                </c:pt>
                <c:pt idx="1160">
                  <c:v>2184.0500489999999</c:v>
                </c:pt>
                <c:pt idx="1161">
                  <c:v>2190.1499020000001</c:v>
                </c:pt>
                <c:pt idx="1162">
                  <c:v>2178.1499020000001</c:v>
                </c:pt>
                <c:pt idx="1163">
                  <c:v>2182.219971</c:v>
                </c:pt>
                <c:pt idx="1164">
                  <c:v>2187.0200199999999</c:v>
                </c:pt>
                <c:pt idx="1165">
                  <c:v>2183.8701169999999</c:v>
                </c:pt>
                <c:pt idx="1166">
                  <c:v>2182.639893</c:v>
                </c:pt>
                <c:pt idx="1167">
                  <c:v>2186.8999020000001</c:v>
                </c:pt>
                <c:pt idx="1168">
                  <c:v>2175.4399410000001</c:v>
                </c:pt>
                <c:pt idx="1169">
                  <c:v>2172.469971</c:v>
                </c:pt>
                <c:pt idx="1170">
                  <c:v>2169.040039</c:v>
                </c:pt>
                <c:pt idx="1171">
                  <c:v>2180.3798830000001</c:v>
                </c:pt>
                <c:pt idx="1172">
                  <c:v>2176.1201169999999</c:v>
                </c:pt>
                <c:pt idx="1173">
                  <c:v>2170.9499510000001</c:v>
                </c:pt>
                <c:pt idx="1174">
                  <c:v>2170.860107</c:v>
                </c:pt>
                <c:pt idx="1175">
                  <c:v>2179.9799800000001</c:v>
                </c:pt>
                <c:pt idx="1176">
                  <c:v>2186.4799800000001</c:v>
                </c:pt>
                <c:pt idx="1177">
                  <c:v>2186.1599120000001</c:v>
                </c:pt>
                <c:pt idx="1178">
                  <c:v>2181.3000489999999</c:v>
                </c:pt>
                <c:pt idx="1179">
                  <c:v>2127.8100589999999</c:v>
                </c:pt>
                <c:pt idx="1180">
                  <c:v>2159.040039</c:v>
                </c:pt>
                <c:pt idx="1181">
                  <c:v>2127.0200199999999</c:v>
                </c:pt>
                <c:pt idx="1182">
                  <c:v>2125.7700199999999</c:v>
                </c:pt>
                <c:pt idx="1183">
                  <c:v>2147.26001</c:v>
                </c:pt>
                <c:pt idx="1184">
                  <c:v>2139.1599120000001</c:v>
                </c:pt>
                <c:pt idx="1185">
                  <c:v>2139.1201169999999</c:v>
                </c:pt>
                <c:pt idx="1186">
                  <c:v>2139.76001</c:v>
                </c:pt>
                <c:pt idx="1187">
                  <c:v>2163.1201169999999</c:v>
                </c:pt>
                <c:pt idx="1188">
                  <c:v>2177.179932</c:v>
                </c:pt>
                <c:pt idx="1189">
                  <c:v>2164.6899410000001</c:v>
                </c:pt>
                <c:pt idx="1190">
                  <c:v>2146.1000979999999</c:v>
                </c:pt>
                <c:pt idx="1191">
                  <c:v>2159.929932</c:v>
                </c:pt>
                <c:pt idx="1192">
                  <c:v>2171.3701169999999</c:v>
                </c:pt>
                <c:pt idx="1193">
                  <c:v>2151.1298830000001</c:v>
                </c:pt>
                <c:pt idx="1194">
                  <c:v>2168.2700199999999</c:v>
                </c:pt>
                <c:pt idx="1195">
                  <c:v>2161.1999510000001</c:v>
                </c:pt>
                <c:pt idx="1196">
                  <c:v>2150.48999</c:v>
                </c:pt>
                <c:pt idx="1197">
                  <c:v>2159.7299800000001</c:v>
                </c:pt>
                <c:pt idx="1198">
                  <c:v>2160.7700199999999</c:v>
                </c:pt>
                <c:pt idx="1199">
                  <c:v>2153.73999</c:v>
                </c:pt>
                <c:pt idx="1200">
                  <c:v>2163.6599120000001</c:v>
                </c:pt>
                <c:pt idx="1201">
                  <c:v>2136.7299800000001</c:v>
                </c:pt>
                <c:pt idx="1202">
                  <c:v>2139.179932</c:v>
                </c:pt>
                <c:pt idx="1203">
                  <c:v>2132.5500489999999</c:v>
                </c:pt>
                <c:pt idx="1204">
                  <c:v>2132.9799800000001</c:v>
                </c:pt>
                <c:pt idx="1205">
                  <c:v>2126.5</c:v>
                </c:pt>
                <c:pt idx="1206">
                  <c:v>2139.6000979999999</c:v>
                </c:pt>
                <c:pt idx="1207">
                  <c:v>2144.290039</c:v>
                </c:pt>
                <c:pt idx="1208">
                  <c:v>2141.3400879999999</c:v>
                </c:pt>
                <c:pt idx="1209">
                  <c:v>2141.1599120000001</c:v>
                </c:pt>
                <c:pt idx="1210">
                  <c:v>2151.330078</c:v>
                </c:pt>
                <c:pt idx="1211">
                  <c:v>2143.1599120000001</c:v>
                </c:pt>
                <c:pt idx="1212">
                  <c:v>2139.4299999999998</c:v>
                </c:pt>
                <c:pt idx="1213">
                  <c:v>2133.04</c:v>
                </c:pt>
                <c:pt idx="1214">
                  <c:v>2126.41</c:v>
                </c:pt>
                <c:pt idx="1215">
                  <c:v>2126.15</c:v>
                </c:pt>
                <c:pt idx="1216">
                  <c:v>2111.719971</c:v>
                </c:pt>
                <c:pt idx="1217">
                  <c:v>2097.9399410000001</c:v>
                </c:pt>
                <c:pt idx="1218">
                  <c:v>2088.6599120000001</c:v>
                </c:pt>
                <c:pt idx="1219">
                  <c:v>2085.179932</c:v>
                </c:pt>
                <c:pt idx="1220">
                  <c:v>2131.5200199999999</c:v>
                </c:pt>
                <c:pt idx="1221">
                  <c:v>2139.5600589999999</c:v>
                </c:pt>
                <c:pt idx="1222">
                  <c:v>2163.26001</c:v>
                </c:pt>
                <c:pt idx="1223">
                  <c:v>2167.4799800000001</c:v>
                </c:pt>
                <c:pt idx="1224">
                  <c:v>2164.4499510000001</c:v>
                </c:pt>
                <c:pt idx="1225">
                  <c:v>2164.1999510000001</c:v>
                </c:pt>
                <c:pt idx="1226">
                  <c:v>2180.389893</c:v>
                </c:pt>
                <c:pt idx="1227">
                  <c:v>2176.9399410000001</c:v>
                </c:pt>
                <c:pt idx="1228">
                  <c:v>2187.1201169999999</c:v>
                </c:pt>
                <c:pt idx="1229">
                  <c:v>2181.8999020000001</c:v>
                </c:pt>
                <c:pt idx="1230">
                  <c:v>2198.179932</c:v>
                </c:pt>
                <c:pt idx="1231">
                  <c:v>2202.9399410000001</c:v>
                </c:pt>
                <c:pt idx="1232">
                  <c:v>2204.719971</c:v>
                </c:pt>
                <c:pt idx="1233">
                  <c:v>2213.3500979999999</c:v>
                </c:pt>
                <c:pt idx="1234">
                  <c:v>2201.719971</c:v>
                </c:pt>
                <c:pt idx="1235">
                  <c:v>2204.6599120000001</c:v>
                </c:pt>
                <c:pt idx="1236">
                  <c:v>2198.8100589999999</c:v>
                </c:pt>
                <c:pt idx="1237">
                  <c:v>2191.080078</c:v>
                </c:pt>
                <c:pt idx="1238">
                  <c:v>2191.9499510000001</c:v>
                </c:pt>
                <c:pt idx="1239">
                  <c:v>2204.709961</c:v>
                </c:pt>
                <c:pt idx="1240">
                  <c:v>2212.2299800000001</c:v>
                </c:pt>
                <c:pt idx="1241">
                  <c:v>2241.3500979999999</c:v>
                </c:pt>
                <c:pt idx="1242">
                  <c:v>2246.1899410000001</c:v>
                </c:pt>
                <c:pt idx="1243">
                  <c:v>2259.530029</c:v>
                </c:pt>
                <c:pt idx="1244">
                  <c:v>2256.959961</c:v>
                </c:pt>
                <c:pt idx="1245">
                  <c:v>2271.719971</c:v>
                </c:pt>
                <c:pt idx="1246">
                  <c:v>2253.280029</c:v>
                </c:pt>
                <c:pt idx="1247">
                  <c:v>2262.030029</c:v>
                </c:pt>
                <c:pt idx="1248">
                  <c:v>2258.070068</c:v>
                </c:pt>
                <c:pt idx="1249">
                  <c:v>2262.530029</c:v>
                </c:pt>
                <c:pt idx="1250">
                  <c:v>2270.76001</c:v>
                </c:pt>
                <c:pt idx="1251">
                  <c:v>2265.179932</c:v>
                </c:pt>
                <c:pt idx="1252">
                  <c:v>2260.959961</c:v>
                </c:pt>
                <c:pt idx="1253">
                  <c:v>2263.790039</c:v>
                </c:pt>
                <c:pt idx="1254">
                  <c:v>2268.8798830000001</c:v>
                </c:pt>
                <c:pt idx="1255">
                  <c:v>2249.919922</c:v>
                </c:pt>
                <c:pt idx="1256">
                  <c:v>2249.26001</c:v>
                </c:pt>
                <c:pt idx="1257">
                  <c:v>2238.830078</c:v>
                </c:pt>
                <c:pt idx="1258">
                  <c:v>2257.830078</c:v>
                </c:pt>
                <c:pt idx="1259">
                  <c:v>2270.75</c:v>
                </c:pt>
                <c:pt idx="1260">
                  <c:v>2269</c:v>
                </c:pt>
                <c:pt idx="1261">
                  <c:v>2276.9799800000001</c:v>
                </c:pt>
                <c:pt idx="1262">
                  <c:v>2268.8999020000001</c:v>
                </c:pt>
                <c:pt idx="1263">
                  <c:v>2268.8999020000001</c:v>
                </c:pt>
                <c:pt idx="1264">
                  <c:v>2275.320068</c:v>
                </c:pt>
                <c:pt idx="1265">
                  <c:v>2270.4399410000001</c:v>
                </c:pt>
                <c:pt idx="1266">
                  <c:v>2274.639893</c:v>
                </c:pt>
                <c:pt idx="1267">
                  <c:v>2267.889893</c:v>
                </c:pt>
                <c:pt idx="1268">
                  <c:v>2271.889893</c:v>
                </c:pt>
                <c:pt idx="1269">
                  <c:v>2263.6899410000001</c:v>
                </c:pt>
                <c:pt idx="1270">
                  <c:v>2271.3100589999999</c:v>
                </c:pt>
                <c:pt idx="1271">
                  <c:v>2265.1999510000001</c:v>
                </c:pt>
                <c:pt idx="1272">
                  <c:v>2280.070068</c:v>
                </c:pt>
                <c:pt idx="1273">
                  <c:v>2298.3701169999999</c:v>
                </c:pt>
                <c:pt idx="1274">
                  <c:v>2296.679932</c:v>
                </c:pt>
                <c:pt idx="1275">
                  <c:v>2294.6899410000001</c:v>
                </c:pt>
                <c:pt idx="1276">
                  <c:v>2280.8999020000001</c:v>
                </c:pt>
                <c:pt idx="1277">
                  <c:v>2278.8701169999999</c:v>
                </c:pt>
                <c:pt idx="1278">
                  <c:v>2279.5500489999999</c:v>
                </c:pt>
                <c:pt idx="1279">
                  <c:v>2280.8500979999999</c:v>
                </c:pt>
                <c:pt idx="1280">
                  <c:v>2297.419922</c:v>
                </c:pt>
                <c:pt idx="1281">
                  <c:v>2292.5600589999999</c:v>
                </c:pt>
                <c:pt idx="1282">
                  <c:v>2293.080078</c:v>
                </c:pt>
                <c:pt idx="1283">
                  <c:v>2294.669922</c:v>
                </c:pt>
                <c:pt idx="1284">
                  <c:v>2307.8701169999999</c:v>
                </c:pt>
                <c:pt idx="1285">
                  <c:v>2316.1000979999999</c:v>
                </c:pt>
                <c:pt idx="1286">
                  <c:v>2328.25</c:v>
                </c:pt>
                <c:pt idx="1287">
                  <c:v>2337.580078</c:v>
                </c:pt>
                <c:pt idx="1288">
                  <c:v>2349.25</c:v>
                </c:pt>
                <c:pt idx="1289">
                  <c:v>2347.219971</c:v>
                </c:pt>
                <c:pt idx="1290">
                  <c:v>2351.1599120000001</c:v>
                </c:pt>
                <c:pt idx="1291">
                  <c:v>2365.3798830000001</c:v>
                </c:pt>
                <c:pt idx="1292">
                  <c:v>2362.820068</c:v>
                </c:pt>
                <c:pt idx="1293">
                  <c:v>2363.8100589999999</c:v>
                </c:pt>
                <c:pt idx="1294">
                  <c:v>2367.3400879999999</c:v>
                </c:pt>
                <c:pt idx="1295">
                  <c:v>2369.7299800000001</c:v>
                </c:pt>
                <c:pt idx="1296">
                  <c:v>2363.639893</c:v>
                </c:pt>
                <c:pt idx="1297">
                  <c:v>2395.959961</c:v>
                </c:pt>
                <c:pt idx="1298">
                  <c:v>2381.919922</c:v>
                </c:pt>
                <c:pt idx="1299">
                  <c:v>2383.1201169999999</c:v>
                </c:pt>
                <c:pt idx="1300">
                  <c:v>2375.3100589999999</c:v>
                </c:pt>
                <c:pt idx="1301">
                  <c:v>2368.389893</c:v>
                </c:pt>
                <c:pt idx="1302">
                  <c:v>2362.9799800000001</c:v>
                </c:pt>
                <c:pt idx="1303">
                  <c:v>2364.8701169999999</c:v>
                </c:pt>
                <c:pt idx="1304">
                  <c:v>2372.6000979999999</c:v>
                </c:pt>
                <c:pt idx="1305">
                  <c:v>2373.469971</c:v>
                </c:pt>
                <c:pt idx="1306">
                  <c:v>2365.4499510000001</c:v>
                </c:pt>
                <c:pt idx="1307">
                  <c:v>2385.26001</c:v>
                </c:pt>
                <c:pt idx="1308">
                  <c:v>2381.3798830000001</c:v>
                </c:pt>
                <c:pt idx="1309">
                  <c:v>2378.25</c:v>
                </c:pt>
                <c:pt idx="1310">
                  <c:v>2373.469971</c:v>
                </c:pt>
                <c:pt idx="1311" formatCode="#,##0.00">
                  <c:v>2344.02</c:v>
                </c:pt>
                <c:pt idx="1312" formatCode="#,##0.00">
                  <c:v>2348.4499999999998</c:v>
                </c:pt>
                <c:pt idx="1313" formatCode="#,##0.00">
                  <c:v>2345.96</c:v>
                </c:pt>
                <c:pt idx="1314" formatCode="#,##0.00">
                  <c:v>2343.98</c:v>
                </c:pt>
                <c:pt idx="1315" formatCode="#,##0.00">
                  <c:v>2341.59</c:v>
                </c:pt>
                <c:pt idx="1316" formatCode="#,##0.00">
                  <c:v>2358.5700000000002</c:v>
                </c:pt>
                <c:pt idx="1317" formatCode="#,##0.00">
                  <c:v>2361.13</c:v>
                </c:pt>
                <c:pt idx="1318" formatCode="#,##0.00">
                  <c:v>2368.06</c:v>
                </c:pt>
                <c:pt idx="1319" formatCode="#,##0.00">
                  <c:v>2362.7199999999998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45696"/>
        <c:axId val="116047232"/>
      </c:lineChart>
      <c:dateAx>
        <c:axId val="1160456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6047232"/>
        <c:crosses val="autoZero"/>
        <c:auto val="1"/>
        <c:lblOffset val="100"/>
        <c:baseTimeUnit val="days"/>
      </c:dateAx>
      <c:valAx>
        <c:axId val="11604723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16045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A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Graph 3 - SBUX</a:t>
            </a:r>
            <a:r>
              <a:rPr lang="en-US" sz="1200" baseline="0"/>
              <a:t> Daily Returns between</a:t>
            </a:r>
          </a:p>
          <a:p>
            <a:pPr>
              <a:defRPr/>
            </a:pPr>
            <a:r>
              <a:rPr lang="en-US" sz="1200" baseline="0"/>
              <a:t>1-1-2012 and 31-3-2017</a:t>
            </a:r>
            <a:endParaRPr lang="en-US" sz="1200"/>
          </a:p>
        </c:rich>
      </c:tx>
      <c:layout>
        <c:manualLayout>
          <c:xMode val="edge"/>
          <c:yMode val="edge"/>
          <c:x val="0.28763100043966583"/>
          <c:y val="1.02301955095080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794960274635718E-2"/>
          <c:y val="0.11961676237672414"/>
          <c:w val="0.88586618903371073"/>
          <c:h val="0.85957328953512713"/>
        </c:manualLayout>
      </c:layout>
      <c:lineChart>
        <c:grouping val="standard"/>
        <c:varyColors val="0"/>
        <c:ser>
          <c:idx val="1"/>
          <c:order val="0"/>
          <c:tx>
            <c:strRef>
              <c:f>Daily!$F$1</c:f>
              <c:strCache>
                <c:ptCount val="1"/>
                <c:pt idx="0">
                  <c:v>Starbucks</c:v>
                </c:pt>
              </c:strCache>
            </c:strRef>
          </c:tx>
          <c:marker>
            <c:symbol val="none"/>
          </c:marker>
          <c:cat>
            <c:strRef>
              <c:f>Daily!$E$1:$E$1320</c:f>
              <c:strCache>
                <c:ptCount val="1320"/>
                <c:pt idx="0">
                  <c:v>Date</c:v>
                </c:pt>
                <c:pt idx="1">
                  <c:v>04/01/2012</c:v>
                </c:pt>
                <c:pt idx="2">
                  <c:v>05/01/2012</c:v>
                </c:pt>
                <c:pt idx="3">
                  <c:v>06/01/2012</c:v>
                </c:pt>
                <c:pt idx="4">
                  <c:v>09/01/2012</c:v>
                </c:pt>
                <c:pt idx="5">
                  <c:v>10/01/2012</c:v>
                </c:pt>
                <c:pt idx="6">
                  <c:v>11/01/2012</c:v>
                </c:pt>
                <c:pt idx="7">
                  <c:v>12/01/2012</c:v>
                </c:pt>
                <c:pt idx="8">
                  <c:v>13/01/2012</c:v>
                </c:pt>
                <c:pt idx="9">
                  <c:v>17/01/2012</c:v>
                </c:pt>
                <c:pt idx="10">
                  <c:v>18/01/2012</c:v>
                </c:pt>
                <c:pt idx="11">
                  <c:v>19/01/2012</c:v>
                </c:pt>
                <c:pt idx="12">
                  <c:v>20/01/2012</c:v>
                </c:pt>
                <c:pt idx="13">
                  <c:v>23/01/2012</c:v>
                </c:pt>
                <c:pt idx="14">
                  <c:v>24/01/2012</c:v>
                </c:pt>
                <c:pt idx="15">
                  <c:v>25/01/2012</c:v>
                </c:pt>
                <c:pt idx="16">
                  <c:v>26/01/2012</c:v>
                </c:pt>
                <c:pt idx="17">
                  <c:v>27/01/2012</c:v>
                </c:pt>
                <c:pt idx="18">
                  <c:v>30/01/2012</c:v>
                </c:pt>
                <c:pt idx="19">
                  <c:v>31/01/2012</c:v>
                </c:pt>
                <c:pt idx="20">
                  <c:v>01/02/2012</c:v>
                </c:pt>
                <c:pt idx="21">
                  <c:v>02/02/2012</c:v>
                </c:pt>
                <c:pt idx="22">
                  <c:v>03/02/2012</c:v>
                </c:pt>
                <c:pt idx="23">
                  <c:v>06/02/2012</c:v>
                </c:pt>
                <c:pt idx="24">
                  <c:v>07/02/2012</c:v>
                </c:pt>
                <c:pt idx="25">
                  <c:v>08/02/2012</c:v>
                </c:pt>
                <c:pt idx="26">
                  <c:v>09/02/2012</c:v>
                </c:pt>
                <c:pt idx="27">
                  <c:v>10/02/2012</c:v>
                </c:pt>
                <c:pt idx="28">
                  <c:v>13/02/2012</c:v>
                </c:pt>
                <c:pt idx="29">
                  <c:v>14/02/2012</c:v>
                </c:pt>
                <c:pt idx="30">
                  <c:v>15/02/2012</c:v>
                </c:pt>
                <c:pt idx="31">
                  <c:v>16/02/2012</c:v>
                </c:pt>
                <c:pt idx="32">
                  <c:v>17/02/2012</c:v>
                </c:pt>
                <c:pt idx="33">
                  <c:v>21/02/2012</c:v>
                </c:pt>
                <c:pt idx="34">
                  <c:v>22/02/2012</c:v>
                </c:pt>
                <c:pt idx="35">
                  <c:v>23/02/2012</c:v>
                </c:pt>
                <c:pt idx="36">
                  <c:v>24/02/2012</c:v>
                </c:pt>
                <c:pt idx="37">
                  <c:v>27/02/2012</c:v>
                </c:pt>
                <c:pt idx="38">
                  <c:v>28/02/2012</c:v>
                </c:pt>
                <c:pt idx="39">
                  <c:v>29/02/2012</c:v>
                </c:pt>
                <c:pt idx="40">
                  <c:v>01/03/2012</c:v>
                </c:pt>
                <c:pt idx="41">
                  <c:v>02/03/2012</c:v>
                </c:pt>
                <c:pt idx="42">
                  <c:v>05/03/2012</c:v>
                </c:pt>
                <c:pt idx="43">
                  <c:v>06/03/2012</c:v>
                </c:pt>
                <c:pt idx="44">
                  <c:v>07/03/2012</c:v>
                </c:pt>
                <c:pt idx="45">
                  <c:v>08/03/2012</c:v>
                </c:pt>
                <c:pt idx="46">
                  <c:v>09/03/2012</c:v>
                </c:pt>
                <c:pt idx="47">
                  <c:v>12/03/2012</c:v>
                </c:pt>
                <c:pt idx="48">
                  <c:v>13/03/2012</c:v>
                </c:pt>
                <c:pt idx="49">
                  <c:v>14/03/2012</c:v>
                </c:pt>
                <c:pt idx="50">
                  <c:v>15/03/2012</c:v>
                </c:pt>
                <c:pt idx="51">
                  <c:v>16/03/2012</c:v>
                </c:pt>
                <c:pt idx="52">
                  <c:v>19/03/2012</c:v>
                </c:pt>
                <c:pt idx="53">
                  <c:v>20/03/2012</c:v>
                </c:pt>
                <c:pt idx="54">
                  <c:v>21/03/2012</c:v>
                </c:pt>
                <c:pt idx="55">
                  <c:v>22/03/2012</c:v>
                </c:pt>
                <c:pt idx="56">
                  <c:v>23/03/2012</c:v>
                </c:pt>
                <c:pt idx="57">
                  <c:v>26/03/2012</c:v>
                </c:pt>
                <c:pt idx="58">
                  <c:v>27/03/2012</c:v>
                </c:pt>
                <c:pt idx="59">
                  <c:v>28/03/2012</c:v>
                </c:pt>
                <c:pt idx="60">
                  <c:v>29/03/2012</c:v>
                </c:pt>
                <c:pt idx="61">
                  <c:v>30/03/2012</c:v>
                </c:pt>
                <c:pt idx="62">
                  <c:v>02/04/2012</c:v>
                </c:pt>
                <c:pt idx="63">
                  <c:v>03/04/2012</c:v>
                </c:pt>
                <c:pt idx="64">
                  <c:v>04/04/2012</c:v>
                </c:pt>
                <c:pt idx="65">
                  <c:v>05/04/2012</c:v>
                </c:pt>
                <c:pt idx="66">
                  <c:v>09/04/2012</c:v>
                </c:pt>
                <c:pt idx="67">
                  <c:v>10/04/2012</c:v>
                </c:pt>
                <c:pt idx="68">
                  <c:v>11/04/2012</c:v>
                </c:pt>
                <c:pt idx="69">
                  <c:v>12/04/2012</c:v>
                </c:pt>
                <c:pt idx="70">
                  <c:v>13/04/2012</c:v>
                </c:pt>
                <c:pt idx="71">
                  <c:v>16/04/2012</c:v>
                </c:pt>
                <c:pt idx="72">
                  <c:v>17/04/2012</c:v>
                </c:pt>
                <c:pt idx="73">
                  <c:v>18/04/2012</c:v>
                </c:pt>
                <c:pt idx="74">
                  <c:v>19/04/2012</c:v>
                </c:pt>
                <c:pt idx="75">
                  <c:v>20/04/2012</c:v>
                </c:pt>
                <c:pt idx="76">
                  <c:v>23/04/2012</c:v>
                </c:pt>
                <c:pt idx="77">
                  <c:v>24/04/2012</c:v>
                </c:pt>
                <c:pt idx="78">
                  <c:v>25/04/2012</c:v>
                </c:pt>
                <c:pt idx="79">
                  <c:v>26/04/2012</c:v>
                </c:pt>
                <c:pt idx="80">
                  <c:v>27/04/2012</c:v>
                </c:pt>
                <c:pt idx="81">
                  <c:v>30/04/2012</c:v>
                </c:pt>
                <c:pt idx="82">
                  <c:v>01/05/2012</c:v>
                </c:pt>
                <c:pt idx="83">
                  <c:v>02/05/2012</c:v>
                </c:pt>
                <c:pt idx="84">
                  <c:v>03/05/2012</c:v>
                </c:pt>
                <c:pt idx="85">
                  <c:v>04/05/2012</c:v>
                </c:pt>
                <c:pt idx="86">
                  <c:v>07/05/2012</c:v>
                </c:pt>
                <c:pt idx="87">
                  <c:v>08/05/2012</c:v>
                </c:pt>
                <c:pt idx="88">
                  <c:v>09/05/2012</c:v>
                </c:pt>
                <c:pt idx="89">
                  <c:v>10/05/2012</c:v>
                </c:pt>
                <c:pt idx="90">
                  <c:v>11/05/2012</c:v>
                </c:pt>
                <c:pt idx="91">
                  <c:v>14/05/2012</c:v>
                </c:pt>
                <c:pt idx="92">
                  <c:v>15/05/2012</c:v>
                </c:pt>
                <c:pt idx="93">
                  <c:v>16/05/2012</c:v>
                </c:pt>
                <c:pt idx="94">
                  <c:v>17/05/2012</c:v>
                </c:pt>
                <c:pt idx="95">
                  <c:v>18/05/2012</c:v>
                </c:pt>
                <c:pt idx="96">
                  <c:v>21/05/2012</c:v>
                </c:pt>
                <c:pt idx="97">
                  <c:v>22/05/2012</c:v>
                </c:pt>
                <c:pt idx="98">
                  <c:v>23/05/2012</c:v>
                </c:pt>
                <c:pt idx="99">
                  <c:v>24/05/2012</c:v>
                </c:pt>
                <c:pt idx="100">
                  <c:v>25/05/2012</c:v>
                </c:pt>
                <c:pt idx="101">
                  <c:v>29/05/2012</c:v>
                </c:pt>
                <c:pt idx="102">
                  <c:v>30/05/2012</c:v>
                </c:pt>
                <c:pt idx="103">
                  <c:v>31/05/2012</c:v>
                </c:pt>
                <c:pt idx="104">
                  <c:v>01/06/2012</c:v>
                </c:pt>
                <c:pt idx="105">
                  <c:v>04/06/2012</c:v>
                </c:pt>
                <c:pt idx="106">
                  <c:v>05/06/2012</c:v>
                </c:pt>
                <c:pt idx="107">
                  <c:v>06/06/2012</c:v>
                </c:pt>
                <c:pt idx="108">
                  <c:v>07/06/2012</c:v>
                </c:pt>
                <c:pt idx="109">
                  <c:v>08/06/2012</c:v>
                </c:pt>
                <c:pt idx="110">
                  <c:v>11/06/2012</c:v>
                </c:pt>
                <c:pt idx="111">
                  <c:v>12/06/2012</c:v>
                </c:pt>
                <c:pt idx="112">
                  <c:v>13/06/2012</c:v>
                </c:pt>
                <c:pt idx="113">
                  <c:v>14/06/2012</c:v>
                </c:pt>
                <c:pt idx="114">
                  <c:v>15/06/2012</c:v>
                </c:pt>
                <c:pt idx="115">
                  <c:v>18/06/2012</c:v>
                </c:pt>
                <c:pt idx="116">
                  <c:v>19/06/2012</c:v>
                </c:pt>
                <c:pt idx="117">
                  <c:v>20/06/2012</c:v>
                </c:pt>
                <c:pt idx="118">
                  <c:v>21/06/2012</c:v>
                </c:pt>
                <c:pt idx="119">
                  <c:v>22/06/2012</c:v>
                </c:pt>
                <c:pt idx="120">
                  <c:v>25/06/2012</c:v>
                </c:pt>
                <c:pt idx="121">
                  <c:v>26/06/2012</c:v>
                </c:pt>
                <c:pt idx="122">
                  <c:v>27/06/2012</c:v>
                </c:pt>
                <c:pt idx="123">
                  <c:v>28/06/2012</c:v>
                </c:pt>
                <c:pt idx="124">
                  <c:v>29/06/2012</c:v>
                </c:pt>
                <c:pt idx="125">
                  <c:v>02/07/2012</c:v>
                </c:pt>
                <c:pt idx="126">
                  <c:v>03/07/2012</c:v>
                </c:pt>
                <c:pt idx="127">
                  <c:v>05/07/2012</c:v>
                </c:pt>
                <c:pt idx="128">
                  <c:v>06/07/2012</c:v>
                </c:pt>
                <c:pt idx="129">
                  <c:v>09/07/2012</c:v>
                </c:pt>
                <c:pt idx="130">
                  <c:v>10/07/2012</c:v>
                </c:pt>
                <c:pt idx="131">
                  <c:v>11/07/2012</c:v>
                </c:pt>
                <c:pt idx="132">
                  <c:v>12/07/2012</c:v>
                </c:pt>
                <c:pt idx="133">
                  <c:v>13/07/2012</c:v>
                </c:pt>
                <c:pt idx="134">
                  <c:v>16/07/2012</c:v>
                </c:pt>
                <c:pt idx="135">
                  <c:v>17/07/2012</c:v>
                </c:pt>
                <c:pt idx="136">
                  <c:v>18/07/2012</c:v>
                </c:pt>
                <c:pt idx="137">
                  <c:v>19/07/2012</c:v>
                </c:pt>
                <c:pt idx="138">
                  <c:v>20/07/2012</c:v>
                </c:pt>
                <c:pt idx="139">
                  <c:v>23/07/2012</c:v>
                </c:pt>
                <c:pt idx="140">
                  <c:v>24/07/2012</c:v>
                </c:pt>
                <c:pt idx="141">
                  <c:v>25/07/2012</c:v>
                </c:pt>
                <c:pt idx="142">
                  <c:v>26/07/2012</c:v>
                </c:pt>
                <c:pt idx="143">
                  <c:v>27/07/2012</c:v>
                </c:pt>
                <c:pt idx="144">
                  <c:v>30/07/2012</c:v>
                </c:pt>
                <c:pt idx="145">
                  <c:v>31/07/2012</c:v>
                </c:pt>
                <c:pt idx="146">
                  <c:v>01/08/2012</c:v>
                </c:pt>
                <c:pt idx="147">
                  <c:v>02/08/2012</c:v>
                </c:pt>
                <c:pt idx="148">
                  <c:v>03/08/2012</c:v>
                </c:pt>
                <c:pt idx="149">
                  <c:v>06/08/2012</c:v>
                </c:pt>
                <c:pt idx="150">
                  <c:v>07/08/2012</c:v>
                </c:pt>
                <c:pt idx="151">
                  <c:v>08/08/2012</c:v>
                </c:pt>
                <c:pt idx="152">
                  <c:v>09/08/2012</c:v>
                </c:pt>
                <c:pt idx="153">
                  <c:v>10/08/2012</c:v>
                </c:pt>
                <c:pt idx="154">
                  <c:v>13/08/2012</c:v>
                </c:pt>
                <c:pt idx="155">
                  <c:v>14/08/2012</c:v>
                </c:pt>
                <c:pt idx="156">
                  <c:v>15/08/2012</c:v>
                </c:pt>
                <c:pt idx="157">
                  <c:v>16/08/2012</c:v>
                </c:pt>
                <c:pt idx="158">
                  <c:v>17/08/2012</c:v>
                </c:pt>
                <c:pt idx="159">
                  <c:v>20/08/2012</c:v>
                </c:pt>
                <c:pt idx="160">
                  <c:v>21/08/2012</c:v>
                </c:pt>
                <c:pt idx="161">
                  <c:v>22/08/2012</c:v>
                </c:pt>
                <c:pt idx="162">
                  <c:v>23/08/2012</c:v>
                </c:pt>
                <c:pt idx="163">
                  <c:v>24/08/2012</c:v>
                </c:pt>
                <c:pt idx="164">
                  <c:v>27/08/2012</c:v>
                </c:pt>
                <c:pt idx="165">
                  <c:v>28/08/2012</c:v>
                </c:pt>
                <c:pt idx="166">
                  <c:v>29/08/2012</c:v>
                </c:pt>
                <c:pt idx="167">
                  <c:v>30/08/2012</c:v>
                </c:pt>
                <c:pt idx="168">
                  <c:v>31/08/2012</c:v>
                </c:pt>
                <c:pt idx="169">
                  <c:v>04/09/2012</c:v>
                </c:pt>
                <c:pt idx="170">
                  <c:v>05/09/2012</c:v>
                </c:pt>
                <c:pt idx="171">
                  <c:v>06/09/2012</c:v>
                </c:pt>
                <c:pt idx="172">
                  <c:v>07/09/2012</c:v>
                </c:pt>
                <c:pt idx="173">
                  <c:v>10/09/2012</c:v>
                </c:pt>
                <c:pt idx="174">
                  <c:v>11/09/2012</c:v>
                </c:pt>
                <c:pt idx="175">
                  <c:v>12/09/2012</c:v>
                </c:pt>
                <c:pt idx="176">
                  <c:v>13/09/2012</c:v>
                </c:pt>
                <c:pt idx="177">
                  <c:v>14/09/2012</c:v>
                </c:pt>
                <c:pt idx="178">
                  <c:v>17/09/2012</c:v>
                </c:pt>
                <c:pt idx="179">
                  <c:v>18/09/2012</c:v>
                </c:pt>
                <c:pt idx="180">
                  <c:v>19/09/2012</c:v>
                </c:pt>
                <c:pt idx="181">
                  <c:v>20/09/2012</c:v>
                </c:pt>
                <c:pt idx="182">
                  <c:v>21/09/2012</c:v>
                </c:pt>
                <c:pt idx="183">
                  <c:v>24/09/2012</c:v>
                </c:pt>
                <c:pt idx="184">
                  <c:v>25/09/2012</c:v>
                </c:pt>
                <c:pt idx="185">
                  <c:v>26/09/2012</c:v>
                </c:pt>
                <c:pt idx="186">
                  <c:v>27/09/2012</c:v>
                </c:pt>
                <c:pt idx="187">
                  <c:v>28/09/2012</c:v>
                </c:pt>
                <c:pt idx="188">
                  <c:v>01/10/2012</c:v>
                </c:pt>
                <c:pt idx="189">
                  <c:v>02/10/2012</c:v>
                </c:pt>
                <c:pt idx="190">
                  <c:v>03/10/2012</c:v>
                </c:pt>
                <c:pt idx="191">
                  <c:v>04/10/2012</c:v>
                </c:pt>
                <c:pt idx="192">
                  <c:v>05/10/2012</c:v>
                </c:pt>
                <c:pt idx="193">
                  <c:v>08/10/2012</c:v>
                </c:pt>
                <c:pt idx="194">
                  <c:v>09/10/2012</c:v>
                </c:pt>
                <c:pt idx="195">
                  <c:v>10/10/2012</c:v>
                </c:pt>
                <c:pt idx="196">
                  <c:v>11/10/2012</c:v>
                </c:pt>
                <c:pt idx="197">
                  <c:v>12/10/2012</c:v>
                </c:pt>
                <c:pt idx="198">
                  <c:v>15/10/2012</c:v>
                </c:pt>
                <c:pt idx="199">
                  <c:v>16/10/2012</c:v>
                </c:pt>
                <c:pt idx="200">
                  <c:v>17/10/2012</c:v>
                </c:pt>
                <c:pt idx="201">
                  <c:v>18/10/2012</c:v>
                </c:pt>
                <c:pt idx="202">
                  <c:v>19/10/2012</c:v>
                </c:pt>
                <c:pt idx="203">
                  <c:v>22/10/2012</c:v>
                </c:pt>
                <c:pt idx="204">
                  <c:v>23/10/2012</c:v>
                </c:pt>
                <c:pt idx="205">
                  <c:v>24/10/2012</c:v>
                </c:pt>
                <c:pt idx="206">
                  <c:v>25/10/2012</c:v>
                </c:pt>
                <c:pt idx="207">
                  <c:v>26/10/2012</c:v>
                </c:pt>
                <c:pt idx="208">
                  <c:v>31/10/2012</c:v>
                </c:pt>
                <c:pt idx="209">
                  <c:v>01/11/2012</c:v>
                </c:pt>
                <c:pt idx="210">
                  <c:v>02/11/2012</c:v>
                </c:pt>
                <c:pt idx="211">
                  <c:v>05/11/2012</c:v>
                </c:pt>
                <c:pt idx="212">
                  <c:v>06/11/2012</c:v>
                </c:pt>
                <c:pt idx="213">
                  <c:v>07/11/2012</c:v>
                </c:pt>
                <c:pt idx="214">
                  <c:v>08/11/2012</c:v>
                </c:pt>
                <c:pt idx="215">
                  <c:v>09/11/2012</c:v>
                </c:pt>
                <c:pt idx="216">
                  <c:v>12/11/2012</c:v>
                </c:pt>
                <c:pt idx="217">
                  <c:v>13/11/2012</c:v>
                </c:pt>
                <c:pt idx="218">
                  <c:v>14/11/2012</c:v>
                </c:pt>
                <c:pt idx="219">
                  <c:v>15/11/2012</c:v>
                </c:pt>
                <c:pt idx="220">
                  <c:v>16/11/2012</c:v>
                </c:pt>
                <c:pt idx="221">
                  <c:v>19/11/2012</c:v>
                </c:pt>
                <c:pt idx="222">
                  <c:v>20/11/2012</c:v>
                </c:pt>
                <c:pt idx="223">
                  <c:v>21/11/2012</c:v>
                </c:pt>
                <c:pt idx="224">
                  <c:v>23/11/2012</c:v>
                </c:pt>
                <c:pt idx="225">
                  <c:v>26/11/2012</c:v>
                </c:pt>
                <c:pt idx="226">
                  <c:v>27/11/2012</c:v>
                </c:pt>
                <c:pt idx="227">
                  <c:v>28/11/2012</c:v>
                </c:pt>
                <c:pt idx="228">
                  <c:v>29/11/2012</c:v>
                </c:pt>
                <c:pt idx="229">
                  <c:v>30/11/2012</c:v>
                </c:pt>
                <c:pt idx="230">
                  <c:v>03/12/2012</c:v>
                </c:pt>
                <c:pt idx="231">
                  <c:v>04/12/2012</c:v>
                </c:pt>
                <c:pt idx="232">
                  <c:v>05/12/2012</c:v>
                </c:pt>
                <c:pt idx="233">
                  <c:v>06/12/2012</c:v>
                </c:pt>
                <c:pt idx="234">
                  <c:v>07/12/2012</c:v>
                </c:pt>
                <c:pt idx="235">
                  <c:v>10/12/2012</c:v>
                </c:pt>
                <c:pt idx="236">
                  <c:v>11/12/2012</c:v>
                </c:pt>
                <c:pt idx="237">
                  <c:v>12/12/2012</c:v>
                </c:pt>
                <c:pt idx="238">
                  <c:v>13/12/2012</c:v>
                </c:pt>
                <c:pt idx="239">
                  <c:v>14/12/2012</c:v>
                </c:pt>
                <c:pt idx="240">
                  <c:v>17/12/2012</c:v>
                </c:pt>
                <c:pt idx="241">
                  <c:v>18/12/2012</c:v>
                </c:pt>
                <c:pt idx="242">
                  <c:v>19/12/2012</c:v>
                </c:pt>
                <c:pt idx="243">
                  <c:v>20/12/2012</c:v>
                </c:pt>
                <c:pt idx="244">
                  <c:v>21/12/2012</c:v>
                </c:pt>
                <c:pt idx="245">
                  <c:v>24/12/2012</c:v>
                </c:pt>
                <c:pt idx="246">
                  <c:v>26/12/2012</c:v>
                </c:pt>
                <c:pt idx="247">
                  <c:v>27/12/2012</c:v>
                </c:pt>
                <c:pt idx="248">
                  <c:v>28/12/2012</c:v>
                </c:pt>
                <c:pt idx="249">
                  <c:v>31/12/2012</c:v>
                </c:pt>
                <c:pt idx="250">
                  <c:v>02/01/2013</c:v>
                </c:pt>
                <c:pt idx="251">
                  <c:v>03/01/2013</c:v>
                </c:pt>
                <c:pt idx="252">
                  <c:v>04/01/2013</c:v>
                </c:pt>
                <c:pt idx="253">
                  <c:v>07/01/2013</c:v>
                </c:pt>
                <c:pt idx="254">
                  <c:v>08/01/2013</c:v>
                </c:pt>
                <c:pt idx="255">
                  <c:v>09/01/2013</c:v>
                </c:pt>
                <c:pt idx="256">
                  <c:v>10/01/2013</c:v>
                </c:pt>
                <c:pt idx="257">
                  <c:v>11/01/2013</c:v>
                </c:pt>
                <c:pt idx="258">
                  <c:v>14/01/2013</c:v>
                </c:pt>
                <c:pt idx="259">
                  <c:v>15/01/2013</c:v>
                </c:pt>
                <c:pt idx="260">
                  <c:v>16/01/2013</c:v>
                </c:pt>
                <c:pt idx="261">
                  <c:v>17/01/2013</c:v>
                </c:pt>
                <c:pt idx="262">
                  <c:v>18/01/2013</c:v>
                </c:pt>
                <c:pt idx="263">
                  <c:v>22/01/2013</c:v>
                </c:pt>
                <c:pt idx="264">
                  <c:v>23/01/2013</c:v>
                </c:pt>
                <c:pt idx="265">
                  <c:v>24/01/2013</c:v>
                </c:pt>
                <c:pt idx="266">
                  <c:v>25/01/2013</c:v>
                </c:pt>
                <c:pt idx="267">
                  <c:v>28/01/2013</c:v>
                </c:pt>
                <c:pt idx="268">
                  <c:v>29/01/2013</c:v>
                </c:pt>
                <c:pt idx="269">
                  <c:v>30/01/2013</c:v>
                </c:pt>
                <c:pt idx="270">
                  <c:v>31/01/2013</c:v>
                </c:pt>
                <c:pt idx="271">
                  <c:v>01/02/2013</c:v>
                </c:pt>
                <c:pt idx="272">
                  <c:v>04/02/2013</c:v>
                </c:pt>
                <c:pt idx="273">
                  <c:v>05/02/2013</c:v>
                </c:pt>
                <c:pt idx="274">
                  <c:v>06/02/2013</c:v>
                </c:pt>
                <c:pt idx="275">
                  <c:v>07/02/2013</c:v>
                </c:pt>
                <c:pt idx="276">
                  <c:v>08/02/2013</c:v>
                </c:pt>
                <c:pt idx="277">
                  <c:v>11/02/2013</c:v>
                </c:pt>
                <c:pt idx="278">
                  <c:v>12/02/2013</c:v>
                </c:pt>
                <c:pt idx="279">
                  <c:v>13/02/2013</c:v>
                </c:pt>
                <c:pt idx="280">
                  <c:v>14/02/2013</c:v>
                </c:pt>
                <c:pt idx="281">
                  <c:v>15/02/2013</c:v>
                </c:pt>
                <c:pt idx="282">
                  <c:v>19/02/2013</c:v>
                </c:pt>
                <c:pt idx="283">
                  <c:v>20/02/2013</c:v>
                </c:pt>
                <c:pt idx="284">
                  <c:v>21/02/2013</c:v>
                </c:pt>
                <c:pt idx="285">
                  <c:v>22/02/2013</c:v>
                </c:pt>
                <c:pt idx="286">
                  <c:v>25/02/2013</c:v>
                </c:pt>
                <c:pt idx="287">
                  <c:v>26/02/2013</c:v>
                </c:pt>
                <c:pt idx="288">
                  <c:v>27/02/2013</c:v>
                </c:pt>
                <c:pt idx="289">
                  <c:v>28/02/2013</c:v>
                </c:pt>
                <c:pt idx="290">
                  <c:v>01/03/2013</c:v>
                </c:pt>
                <c:pt idx="291">
                  <c:v>04/03/2013</c:v>
                </c:pt>
                <c:pt idx="292">
                  <c:v>05/03/2013</c:v>
                </c:pt>
                <c:pt idx="293">
                  <c:v>06/03/2013</c:v>
                </c:pt>
                <c:pt idx="294">
                  <c:v>07/03/2013</c:v>
                </c:pt>
                <c:pt idx="295">
                  <c:v>08/03/2013</c:v>
                </c:pt>
                <c:pt idx="296">
                  <c:v>11/03/2013</c:v>
                </c:pt>
                <c:pt idx="297">
                  <c:v>12/03/2013</c:v>
                </c:pt>
                <c:pt idx="298">
                  <c:v>13/03/2013</c:v>
                </c:pt>
                <c:pt idx="299">
                  <c:v>14/03/2013</c:v>
                </c:pt>
                <c:pt idx="300">
                  <c:v>15/03/2013</c:v>
                </c:pt>
                <c:pt idx="301">
                  <c:v>18/03/2013</c:v>
                </c:pt>
                <c:pt idx="302">
                  <c:v>19/03/2013</c:v>
                </c:pt>
                <c:pt idx="303">
                  <c:v>20/03/2013</c:v>
                </c:pt>
                <c:pt idx="304">
                  <c:v>21/03/2013</c:v>
                </c:pt>
                <c:pt idx="305">
                  <c:v>22/03/2013</c:v>
                </c:pt>
                <c:pt idx="306">
                  <c:v>25/03/2013</c:v>
                </c:pt>
                <c:pt idx="307">
                  <c:v>26/03/2013</c:v>
                </c:pt>
                <c:pt idx="308">
                  <c:v>27/03/2013</c:v>
                </c:pt>
                <c:pt idx="309">
                  <c:v>28/03/2013</c:v>
                </c:pt>
                <c:pt idx="310">
                  <c:v>01/04/2013</c:v>
                </c:pt>
                <c:pt idx="311">
                  <c:v>02/04/2013</c:v>
                </c:pt>
                <c:pt idx="312">
                  <c:v>03/04/2013</c:v>
                </c:pt>
                <c:pt idx="313">
                  <c:v>04/04/2013</c:v>
                </c:pt>
                <c:pt idx="314">
                  <c:v>05/04/2013</c:v>
                </c:pt>
                <c:pt idx="315">
                  <c:v>08/04/2013</c:v>
                </c:pt>
                <c:pt idx="316">
                  <c:v>09/04/2013</c:v>
                </c:pt>
                <c:pt idx="317">
                  <c:v>10/04/2013</c:v>
                </c:pt>
                <c:pt idx="318">
                  <c:v>11/04/2013</c:v>
                </c:pt>
                <c:pt idx="319">
                  <c:v>12/04/2013</c:v>
                </c:pt>
                <c:pt idx="320">
                  <c:v>15/04/2013</c:v>
                </c:pt>
                <c:pt idx="321">
                  <c:v>16/04/2013</c:v>
                </c:pt>
                <c:pt idx="322">
                  <c:v>17/04/2013</c:v>
                </c:pt>
                <c:pt idx="323">
                  <c:v>18/04/2013</c:v>
                </c:pt>
                <c:pt idx="324">
                  <c:v>19/04/2013</c:v>
                </c:pt>
                <c:pt idx="325">
                  <c:v>22/04/2013</c:v>
                </c:pt>
                <c:pt idx="326">
                  <c:v>23/04/2013</c:v>
                </c:pt>
                <c:pt idx="327">
                  <c:v>24/04/2013</c:v>
                </c:pt>
                <c:pt idx="328">
                  <c:v>25/04/2013</c:v>
                </c:pt>
                <c:pt idx="329">
                  <c:v>26/04/2013</c:v>
                </c:pt>
                <c:pt idx="330">
                  <c:v>29/04/2013</c:v>
                </c:pt>
                <c:pt idx="331">
                  <c:v>30/04/2013</c:v>
                </c:pt>
                <c:pt idx="332">
                  <c:v>01/05/2013</c:v>
                </c:pt>
                <c:pt idx="333">
                  <c:v>02/05/2013</c:v>
                </c:pt>
                <c:pt idx="334">
                  <c:v>03/05/2013</c:v>
                </c:pt>
                <c:pt idx="335">
                  <c:v>06/05/2013</c:v>
                </c:pt>
                <c:pt idx="336">
                  <c:v>07/05/2013</c:v>
                </c:pt>
                <c:pt idx="337">
                  <c:v>08/05/2013</c:v>
                </c:pt>
                <c:pt idx="338">
                  <c:v>09/05/2013</c:v>
                </c:pt>
                <c:pt idx="339">
                  <c:v>10/05/2013</c:v>
                </c:pt>
                <c:pt idx="340">
                  <c:v>13/05/2013</c:v>
                </c:pt>
                <c:pt idx="341">
                  <c:v>14/05/2013</c:v>
                </c:pt>
                <c:pt idx="342">
                  <c:v>15/05/2013</c:v>
                </c:pt>
                <c:pt idx="343">
                  <c:v>16/05/2013</c:v>
                </c:pt>
                <c:pt idx="344">
                  <c:v>17/05/2013</c:v>
                </c:pt>
                <c:pt idx="345">
                  <c:v>20/05/2013</c:v>
                </c:pt>
                <c:pt idx="346">
                  <c:v>21/05/2013</c:v>
                </c:pt>
                <c:pt idx="347">
                  <c:v>22/05/2013</c:v>
                </c:pt>
                <c:pt idx="348">
                  <c:v>23/05/2013</c:v>
                </c:pt>
                <c:pt idx="349">
                  <c:v>24/05/2013</c:v>
                </c:pt>
                <c:pt idx="350">
                  <c:v>28/05/2013</c:v>
                </c:pt>
                <c:pt idx="351">
                  <c:v>29/05/2013</c:v>
                </c:pt>
                <c:pt idx="352">
                  <c:v>30/05/2013</c:v>
                </c:pt>
                <c:pt idx="353">
                  <c:v>31/05/2013</c:v>
                </c:pt>
                <c:pt idx="354">
                  <c:v>03/06/2013</c:v>
                </c:pt>
                <c:pt idx="355">
                  <c:v>04/06/2013</c:v>
                </c:pt>
                <c:pt idx="356">
                  <c:v>05/06/2013</c:v>
                </c:pt>
                <c:pt idx="357">
                  <c:v>06/06/2013</c:v>
                </c:pt>
                <c:pt idx="358">
                  <c:v>07/06/2013</c:v>
                </c:pt>
                <c:pt idx="359">
                  <c:v>10/06/2013</c:v>
                </c:pt>
                <c:pt idx="360">
                  <c:v>11/06/2013</c:v>
                </c:pt>
                <c:pt idx="361">
                  <c:v>12/06/2013</c:v>
                </c:pt>
                <c:pt idx="362">
                  <c:v>13/06/2013</c:v>
                </c:pt>
                <c:pt idx="363">
                  <c:v>14/06/2013</c:v>
                </c:pt>
                <c:pt idx="364">
                  <c:v>17/06/2013</c:v>
                </c:pt>
                <c:pt idx="365">
                  <c:v>18/06/2013</c:v>
                </c:pt>
                <c:pt idx="366">
                  <c:v>19/06/2013</c:v>
                </c:pt>
                <c:pt idx="367">
                  <c:v>20/06/2013</c:v>
                </c:pt>
                <c:pt idx="368">
                  <c:v>21/06/2013</c:v>
                </c:pt>
                <c:pt idx="369">
                  <c:v>24/06/2013</c:v>
                </c:pt>
                <c:pt idx="370">
                  <c:v>25/06/2013</c:v>
                </c:pt>
                <c:pt idx="371">
                  <c:v>26/06/2013</c:v>
                </c:pt>
                <c:pt idx="372">
                  <c:v>27/06/2013</c:v>
                </c:pt>
                <c:pt idx="373">
                  <c:v>28/06/2013</c:v>
                </c:pt>
                <c:pt idx="374">
                  <c:v>01/07/2013</c:v>
                </c:pt>
                <c:pt idx="375">
                  <c:v>02/07/2013</c:v>
                </c:pt>
                <c:pt idx="376">
                  <c:v>03/07/2013</c:v>
                </c:pt>
                <c:pt idx="377">
                  <c:v>05/07/2013</c:v>
                </c:pt>
                <c:pt idx="378">
                  <c:v>08/07/2013</c:v>
                </c:pt>
                <c:pt idx="379">
                  <c:v>09/07/2013</c:v>
                </c:pt>
                <c:pt idx="380">
                  <c:v>10/07/2013</c:v>
                </c:pt>
                <c:pt idx="381">
                  <c:v>11/07/2013</c:v>
                </c:pt>
                <c:pt idx="382">
                  <c:v>12/07/2013</c:v>
                </c:pt>
                <c:pt idx="383">
                  <c:v>15/07/2013</c:v>
                </c:pt>
                <c:pt idx="384">
                  <c:v>16/07/2013</c:v>
                </c:pt>
                <c:pt idx="385">
                  <c:v>17/07/2013</c:v>
                </c:pt>
                <c:pt idx="386">
                  <c:v>18/07/2013</c:v>
                </c:pt>
                <c:pt idx="387">
                  <c:v>19/07/2013</c:v>
                </c:pt>
                <c:pt idx="388">
                  <c:v>22/07/2013</c:v>
                </c:pt>
                <c:pt idx="389">
                  <c:v>23/07/2013</c:v>
                </c:pt>
                <c:pt idx="390">
                  <c:v>24/07/2013</c:v>
                </c:pt>
                <c:pt idx="391">
                  <c:v>25/07/2013</c:v>
                </c:pt>
                <c:pt idx="392">
                  <c:v>26/07/2013</c:v>
                </c:pt>
                <c:pt idx="393">
                  <c:v>29/07/2013</c:v>
                </c:pt>
                <c:pt idx="394">
                  <c:v>30/07/2013</c:v>
                </c:pt>
                <c:pt idx="395">
                  <c:v>31/07/2013</c:v>
                </c:pt>
                <c:pt idx="396">
                  <c:v>01/08/2013</c:v>
                </c:pt>
                <c:pt idx="397">
                  <c:v>02/08/2013</c:v>
                </c:pt>
                <c:pt idx="398">
                  <c:v>05/08/2013</c:v>
                </c:pt>
                <c:pt idx="399">
                  <c:v>06/08/2013</c:v>
                </c:pt>
                <c:pt idx="400">
                  <c:v>07/08/2013</c:v>
                </c:pt>
                <c:pt idx="401">
                  <c:v>08/08/2013</c:v>
                </c:pt>
                <c:pt idx="402">
                  <c:v>09/08/2013</c:v>
                </c:pt>
                <c:pt idx="403">
                  <c:v>12/08/2013</c:v>
                </c:pt>
                <c:pt idx="404">
                  <c:v>13/08/2013</c:v>
                </c:pt>
                <c:pt idx="405">
                  <c:v>14/08/2013</c:v>
                </c:pt>
                <c:pt idx="406">
                  <c:v>15/08/2013</c:v>
                </c:pt>
                <c:pt idx="407">
                  <c:v>16/08/2013</c:v>
                </c:pt>
                <c:pt idx="408">
                  <c:v>19/08/2013</c:v>
                </c:pt>
                <c:pt idx="409">
                  <c:v>20/08/2013</c:v>
                </c:pt>
                <c:pt idx="410">
                  <c:v>21/08/2013</c:v>
                </c:pt>
                <c:pt idx="411">
                  <c:v>22/08/2013</c:v>
                </c:pt>
                <c:pt idx="412">
                  <c:v>23/08/2013</c:v>
                </c:pt>
                <c:pt idx="413">
                  <c:v>26/08/2013</c:v>
                </c:pt>
                <c:pt idx="414">
                  <c:v>27/08/2013</c:v>
                </c:pt>
                <c:pt idx="415">
                  <c:v>28/08/2013</c:v>
                </c:pt>
                <c:pt idx="416">
                  <c:v>29/08/2013</c:v>
                </c:pt>
                <c:pt idx="417">
                  <c:v>30/08/2013</c:v>
                </c:pt>
                <c:pt idx="418">
                  <c:v>03/09/2013</c:v>
                </c:pt>
                <c:pt idx="419">
                  <c:v>04/09/2013</c:v>
                </c:pt>
                <c:pt idx="420">
                  <c:v>05/09/2013</c:v>
                </c:pt>
                <c:pt idx="421">
                  <c:v>06/09/2013</c:v>
                </c:pt>
                <c:pt idx="422">
                  <c:v>09/09/2013</c:v>
                </c:pt>
                <c:pt idx="423">
                  <c:v>10/09/2013</c:v>
                </c:pt>
                <c:pt idx="424">
                  <c:v>11/09/2013</c:v>
                </c:pt>
                <c:pt idx="425">
                  <c:v>12/09/2013</c:v>
                </c:pt>
                <c:pt idx="426">
                  <c:v>13/09/2013</c:v>
                </c:pt>
                <c:pt idx="427">
                  <c:v>16/09/2013</c:v>
                </c:pt>
                <c:pt idx="428">
                  <c:v>17/09/2013</c:v>
                </c:pt>
                <c:pt idx="429">
                  <c:v>18/09/2013</c:v>
                </c:pt>
                <c:pt idx="430">
                  <c:v>19/09/2013</c:v>
                </c:pt>
                <c:pt idx="431">
                  <c:v>20/09/2013</c:v>
                </c:pt>
                <c:pt idx="432">
                  <c:v>23/09/2013</c:v>
                </c:pt>
                <c:pt idx="433">
                  <c:v>24/09/2013</c:v>
                </c:pt>
                <c:pt idx="434">
                  <c:v>25/09/2013</c:v>
                </c:pt>
                <c:pt idx="435">
                  <c:v>26/09/2013</c:v>
                </c:pt>
                <c:pt idx="436">
                  <c:v>27/09/2013</c:v>
                </c:pt>
                <c:pt idx="437">
                  <c:v>30/09/2013</c:v>
                </c:pt>
                <c:pt idx="438">
                  <c:v>01/10/2013</c:v>
                </c:pt>
                <c:pt idx="439">
                  <c:v>02/10/2013</c:v>
                </c:pt>
                <c:pt idx="440">
                  <c:v>03/10/2013</c:v>
                </c:pt>
                <c:pt idx="441">
                  <c:v>04/10/2013</c:v>
                </c:pt>
                <c:pt idx="442">
                  <c:v>07/10/2013</c:v>
                </c:pt>
                <c:pt idx="443">
                  <c:v>08/10/2013</c:v>
                </c:pt>
                <c:pt idx="444">
                  <c:v>09/10/2013</c:v>
                </c:pt>
                <c:pt idx="445">
                  <c:v>10/10/2013</c:v>
                </c:pt>
                <c:pt idx="446">
                  <c:v>11/10/2013</c:v>
                </c:pt>
                <c:pt idx="447">
                  <c:v>14/10/2013</c:v>
                </c:pt>
                <c:pt idx="448">
                  <c:v>15/10/2013</c:v>
                </c:pt>
                <c:pt idx="449">
                  <c:v>16/10/2013</c:v>
                </c:pt>
                <c:pt idx="450">
                  <c:v>17/10/2013</c:v>
                </c:pt>
                <c:pt idx="451">
                  <c:v>18/10/2013</c:v>
                </c:pt>
                <c:pt idx="452">
                  <c:v>21/10/2013</c:v>
                </c:pt>
                <c:pt idx="453">
                  <c:v>22/10/2013</c:v>
                </c:pt>
                <c:pt idx="454">
                  <c:v>23/10/2013</c:v>
                </c:pt>
                <c:pt idx="455">
                  <c:v>24/10/2013</c:v>
                </c:pt>
                <c:pt idx="456">
                  <c:v>25/10/2013</c:v>
                </c:pt>
                <c:pt idx="457">
                  <c:v>28/10/2013</c:v>
                </c:pt>
                <c:pt idx="458">
                  <c:v>29/10/2013</c:v>
                </c:pt>
                <c:pt idx="459">
                  <c:v>30/10/2013</c:v>
                </c:pt>
                <c:pt idx="460">
                  <c:v>31/10/2013</c:v>
                </c:pt>
                <c:pt idx="461">
                  <c:v>01/11/2013</c:v>
                </c:pt>
                <c:pt idx="462">
                  <c:v>04/11/2013</c:v>
                </c:pt>
                <c:pt idx="463">
                  <c:v>05/11/2013</c:v>
                </c:pt>
                <c:pt idx="464">
                  <c:v>06/11/2013</c:v>
                </c:pt>
                <c:pt idx="465">
                  <c:v>07/11/2013</c:v>
                </c:pt>
                <c:pt idx="466">
                  <c:v>08/11/2013</c:v>
                </c:pt>
                <c:pt idx="467">
                  <c:v>11/11/2013</c:v>
                </c:pt>
                <c:pt idx="468">
                  <c:v>12/11/2013</c:v>
                </c:pt>
                <c:pt idx="469">
                  <c:v>13/11/2013</c:v>
                </c:pt>
                <c:pt idx="470">
                  <c:v>14/11/2013</c:v>
                </c:pt>
                <c:pt idx="471">
                  <c:v>15/11/2013</c:v>
                </c:pt>
                <c:pt idx="472">
                  <c:v>18/11/2013</c:v>
                </c:pt>
                <c:pt idx="473">
                  <c:v>19/11/2013</c:v>
                </c:pt>
                <c:pt idx="474">
                  <c:v>20/11/2013</c:v>
                </c:pt>
                <c:pt idx="475">
                  <c:v>21/11/2013</c:v>
                </c:pt>
                <c:pt idx="476">
                  <c:v>22/11/2013</c:v>
                </c:pt>
                <c:pt idx="477">
                  <c:v>25/11/2013</c:v>
                </c:pt>
                <c:pt idx="478">
                  <c:v>26/11/2013</c:v>
                </c:pt>
                <c:pt idx="479">
                  <c:v>27/11/2013</c:v>
                </c:pt>
                <c:pt idx="480">
                  <c:v>29/11/2013</c:v>
                </c:pt>
                <c:pt idx="481">
                  <c:v>02/12/2013</c:v>
                </c:pt>
                <c:pt idx="482">
                  <c:v>03/12/2013</c:v>
                </c:pt>
                <c:pt idx="483">
                  <c:v>04/12/2013</c:v>
                </c:pt>
                <c:pt idx="484">
                  <c:v>05/12/2013</c:v>
                </c:pt>
                <c:pt idx="485">
                  <c:v>06/12/2013</c:v>
                </c:pt>
                <c:pt idx="486">
                  <c:v>09/12/2013</c:v>
                </c:pt>
                <c:pt idx="487">
                  <c:v>10/12/2013</c:v>
                </c:pt>
                <c:pt idx="488">
                  <c:v>11/12/2013</c:v>
                </c:pt>
                <c:pt idx="489">
                  <c:v>12/12/2013</c:v>
                </c:pt>
                <c:pt idx="490">
                  <c:v>13/12/2013</c:v>
                </c:pt>
                <c:pt idx="491">
                  <c:v>16/12/2013</c:v>
                </c:pt>
                <c:pt idx="492">
                  <c:v>17/12/2013</c:v>
                </c:pt>
                <c:pt idx="493">
                  <c:v>18/12/2013</c:v>
                </c:pt>
                <c:pt idx="494">
                  <c:v>19/12/2013</c:v>
                </c:pt>
                <c:pt idx="495">
                  <c:v>20/12/2013</c:v>
                </c:pt>
                <c:pt idx="496">
                  <c:v>23/12/2013</c:v>
                </c:pt>
                <c:pt idx="497">
                  <c:v>24/12/2013</c:v>
                </c:pt>
                <c:pt idx="498">
                  <c:v>26/12/2013</c:v>
                </c:pt>
                <c:pt idx="499">
                  <c:v>27/12/2013</c:v>
                </c:pt>
                <c:pt idx="500">
                  <c:v>30/12/2013</c:v>
                </c:pt>
                <c:pt idx="501">
                  <c:v>31/12/2013</c:v>
                </c:pt>
                <c:pt idx="502">
                  <c:v>02/01/2014</c:v>
                </c:pt>
                <c:pt idx="503">
                  <c:v>03/01/2014</c:v>
                </c:pt>
                <c:pt idx="504">
                  <c:v>06/01/2014</c:v>
                </c:pt>
                <c:pt idx="505">
                  <c:v>07/01/2014</c:v>
                </c:pt>
                <c:pt idx="506">
                  <c:v>08/01/2014</c:v>
                </c:pt>
                <c:pt idx="507">
                  <c:v>09/01/2014</c:v>
                </c:pt>
                <c:pt idx="508">
                  <c:v>10/01/2014</c:v>
                </c:pt>
                <c:pt idx="509">
                  <c:v>13/01/2014</c:v>
                </c:pt>
                <c:pt idx="510">
                  <c:v>14/01/2014</c:v>
                </c:pt>
                <c:pt idx="511">
                  <c:v>15/01/2014</c:v>
                </c:pt>
                <c:pt idx="512">
                  <c:v>16/01/2014</c:v>
                </c:pt>
                <c:pt idx="513">
                  <c:v>17/01/2014</c:v>
                </c:pt>
                <c:pt idx="514">
                  <c:v>21/01/2014</c:v>
                </c:pt>
                <c:pt idx="515">
                  <c:v>22/01/2014</c:v>
                </c:pt>
                <c:pt idx="516">
                  <c:v>23/01/2014</c:v>
                </c:pt>
                <c:pt idx="517">
                  <c:v>24/01/2014</c:v>
                </c:pt>
                <c:pt idx="518">
                  <c:v>27/01/2014</c:v>
                </c:pt>
                <c:pt idx="519">
                  <c:v>28/01/2014</c:v>
                </c:pt>
                <c:pt idx="520">
                  <c:v>29/01/2014</c:v>
                </c:pt>
                <c:pt idx="521">
                  <c:v>30/01/2014</c:v>
                </c:pt>
                <c:pt idx="522">
                  <c:v>31/01/2014</c:v>
                </c:pt>
                <c:pt idx="523">
                  <c:v>03/02/2014</c:v>
                </c:pt>
                <c:pt idx="524">
                  <c:v>04/02/2014</c:v>
                </c:pt>
                <c:pt idx="525">
                  <c:v>05/02/2014</c:v>
                </c:pt>
                <c:pt idx="526">
                  <c:v>06/02/2014</c:v>
                </c:pt>
                <c:pt idx="527">
                  <c:v>07/02/2014</c:v>
                </c:pt>
                <c:pt idx="528">
                  <c:v>10/02/2014</c:v>
                </c:pt>
                <c:pt idx="529">
                  <c:v>11/02/2014</c:v>
                </c:pt>
                <c:pt idx="530">
                  <c:v>12/02/2014</c:v>
                </c:pt>
                <c:pt idx="531">
                  <c:v>13/02/2014</c:v>
                </c:pt>
                <c:pt idx="532">
                  <c:v>14/02/2014</c:v>
                </c:pt>
                <c:pt idx="533">
                  <c:v>18/02/2014</c:v>
                </c:pt>
                <c:pt idx="534">
                  <c:v>19/02/2014</c:v>
                </c:pt>
                <c:pt idx="535">
                  <c:v>20/02/2014</c:v>
                </c:pt>
                <c:pt idx="536">
                  <c:v>21/02/2014</c:v>
                </c:pt>
                <c:pt idx="537">
                  <c:v>24/02/2014</c:v>
                </c:pt>
                <c:pt idx="538">
                  <c:v>25/02/2014</c:v>
                </c:pt>
                <c:pt idx="539">
                  <c:v>26/02/2014</c:v>
                </c:pt>
                <c:pt idx="540">
                  <c:v>27/02/2014</c:v>
                </c:pt>
                <c:pt idx="541">
                  <c:v>28/02/2014</c:v>
                </c:pt>
                <c:pt idx="542">
                  <c:v>03/03/2014</c:v>
                </c:pt>
                <c:pt idx="543">
                  <c:v>04/03/2014</c:v>
                </c:pt>
                <c:pt idx="544">
                  <c:v>05/03/2014</c:v>
                </c:pt>
                <c:pt idx="545">
                  <c:v>06/03/2014</c:v>
                </c:pt>
                <c:pt idx="546">
                  <c:v>07/03/2014</c:v>
                </c:pt>
                <c:pt idx="547">
                  <c:v>10/03/2014</c:v>
                </c:pt>
                <c:pt idx="548">
                  <c:v>11/03/2014</c:v>
                </c:pt>
                <c:pt idx="549">
                  <c:v>12/03/2014</c:v>
                </c:pt>
                <c:pt idx="550">
                  <c:v>13/03/2014</c:v>
                </c:pt>
                <c:pt idx="551">
                  <c:v>14/03/2014</c:v>
                </c:pt>
                <c:pt idx="552">
                  <c:v>17/03/2014</c:v>
                </c:pt>
                <c:pt idx="553">
                  <c:v>18/03/2014</c:v>
                </c:pt>
                <c:pt idx="554">
                  <c:v>19/03/2014</c:v>
                </c:pt>
                <c:pt idx="555">
                  <c:v>20/03/2014</c:v>
                </c:pt>
                <c:pt idx="556">
                  <c:v>21/03/2014</c:v>
                </c:pt>
                <c:pt idx="557">
                  <c:v>24/03/2014</c:v>
                </c:pt>
                <c:pt idx="558">
                  <c:v>25/03/2014</c:v>
                </c:pt>
                <c:pt idx="559">
                  <c:v>26/03/2014</c:v>
                </c:pt>
                <c:pt idx="560">
                  <c:v>27/03/2014</c:v>
                </c:pt>
                <c:pt idx="561">
                  <c:v>28/03/2014</c:v>
                </c:pt>
                <c:pt idx="562">
                  <c:v>31/03/2014</c:v>
                </c:pt>
                <c:pt idx="563">
                  <c:v>01/04/2014</c:v>
                </c:pt>
                <c:pt idx="564">
                  <c:v>02/04/2014</c:v>
                </c:pt>
                <c:pt idx="565">
                  <c:v>03/04/2014</c:v>
                </c:pt>
                <c:pt idx="566">
                  <c:v>04/04/2014</c:v>
                </c:pt>
                <c:pt idx="567">
                  <c:v>07/04/2014</c:v>
                </c:pt>
                <c:pt idx="568">
                  <c:v>08/04/2014</c:v>
                </c:pt>
                <c:pt idx="569">
                  <c:v>09/04/2014</c:v>
                </c:pt>
                <c:pt idx="570">
                  <c:v>10/04/2014</c:v>
                </c:pt>
                <c:pt idx="571">
                  <c:v>11/04/2014</c:v>
                </c:pt>
                <c:pt idx="572">
                  <c:v>14/04/2014</c:v>
                </c:pt>
                <c:pt idx="573">
                  <c:v>15/04/2014</c:v>
                </c:pt>
                <c:pt idx="574">
                  <c:v>16/04/2014</c:v>
                </c:pt>
                <c:pt idx="575">
                  <c:v>17/04/2014</c:v>
                </c:pt>
                <c:pt idx="576">
                  <c:v>21/04/2014</c:v>
                </c:pt>
                <c:pt idx="577">
                  <c:v>22/04/2014</c:v>
                </c:pt>
                <c:pt idx="578">
                  <c:v>23/04/2014</c:v>
                </c:pt>
                <c:pt idx="579">
                  <c:v>24/04/2014</c:v>
                </c:pt>
                <c:pt idx="580">
                  <c:v>25/04/2014</c:v>
                </c:pt>
                <c:pt idx="581">
                  <c:v>28/04/2014</c:v>
                </c:pt>
                <c:pt idx="582">
                  <c:v>29/04/2014</c:v>
                </c:pt>
                <c:pt idx="583">
                  <c:v>30/04/2014</c:v>
                </c:pt>
                <c:pt idx="584">
                  <c:v>01/05/2014</c:v>
                </c:pt>
                <c:pt idx="585">
                  <c:v>02/05/2014</c:v>
                </c:pt>
                <c:pt idx="586">
                  <c:v>05/05/2014</c:v>
                </c:pt>
                <c:pt idx="587">
                  <c:v>06/05/2014</c:v>
                </c:pt>
                <c:pt idx="588">
                  <c:v>07/05/2014</c:v>
                </c:pt>
                <c:pt idx="589">
                  <c:v>08/05/2014</c:v>
                </c:pt>
                <c:pt idx="590">
                  <c:v>09/05/2014</c:v>
                </c:pt>
                <c:pt idx="591">
                  <c:v>12/05/2014</c:v>
                </c:pt>
                <c:pt idx="592">
                  <c:v>13/05/2014</c:v>
                </c:pt>
                <c:pt idx="593">
                  <c:v>14/05/2014</c:v>
                </c:pt>
                <c:pt idx="594">
                  <c:v>15/05/2014</c:v>
                </c:pt>
                <c:pt idx="595">
                  <c:v>16/05/2014</c:v>
                </c:pt>
                <c:pt idx="596">
                  <c:v>19/05/2014</c:v>
                </c:pt>
                <c:pt idx="597">
                  <c:v>20/05/2014</c:v>
                </c:pt>
                <c:pt idx="598">
                  <c:v>21/05/2014</c:v>
                </c:pt>
                <c:pt idx="599">
                  <c:v>22/05/2014</c:v>
                </c:pt>
                <c:pt idx="600">
                  <c:v>23/05/2014</c:v>
                </c:pt>
                <c:pt idx="601">
                  <c:v>27/05/2014</c:v>
                </c:pt>
                <c:pt idx="602">
                  <c:v>28/05/2014</c:v>
                </c:pt>
                <c:pt idx="603">
                  <c:v>29/05/2014</c:v>
                </c:pt>
                <c:pt idx="604">
                  <c:v>30/05/2014</c:v>
                </c:pt>
                <c:pt idx="605">
                  <c:v>02/06/2014</c:v>
                </c:pt>
                <c:pt idx="606">
                  <c:v>03/06/2014</c:v>
                </c:pt>
                <c:pt idx="607">
                  <c:v>04/06/2014</c:v>
                </c:pt>
                <c:pt idx="608">
                  <c:v>05/06/2014</c:v>
                </c:pt>
                <c:pt idx="609">
                  <c:v>06/06/2014</c:v>
                </c:pt>
                <c:pt idx="610">
                  <c:v>09/06/2014</c:v>
                </c:pt>
                <c:pt idx="611">
                  <c:v>10/06/2014</c:v>
                </c:pt>
                <c:pt idx="612">
                  <c:v>11/06/2014</c:v>
                </c:pt>
                <c:pt idx="613">
                  <c:v>12/06/2014</c:v>
                </c:pt>
                <c:pt idx="614">
                  <c:v>13/06/2014</c:v>
                </c:pt>
                <c:pt idx="615">
                  <c:v>16/06/2014</c:v>
                </c:pt>
                <c:pt idx="616">
                  <c:v>17/06/2014</c:v>
                </c:pt>
                <c:pt idx="617">
                  <c:v>18/06/2014</c:v>
                </c:pt>
                <c:pt idx="618">
                  <c:v>19/06/2014</c:v>
                </c:pt>
                <c:pt idx="619">
                  <c:v>20/06/2014</c:v>
                </c:pt>
                <c:pt idx="620">
                  <c:v>23/06/2014</c:v>
                </c:pt>
                <c:pt idx="621">
                  <c:v>24/06/2014</c:v>
                </c:pt>
                <c:pt idx="622">
                  <c:v>25/06/2014</c:v>
                </c:pt>
                <c:pt idx="623">
                  <c:v>26/06/2014</c:v>
                </c:pt>
                <c:pt idx="624">
                  <c:v>27/06/2014</c:v>
                </c:pt>
                <c:pt idx="625">
                  <c:v>30/06/2014</c:v>
                </c:pt>
                <c:pt idx="626">
                  <c:v>01/07/2014</c:v>
                </c:pt>
                <c:pt idx="627">
                  <c:v>02/07/2014</c:v>
                </c:pt>
                <c:pt idx="628">
                  <c:v>03/07/2014</c:v>
                </c:pt>
                <c:pt idx="629">
                  <c:v>07/07/2014</c:v>
                </c:pt>
                <c:pt idx="630">
                  <c:v>08/07/2014</c:v>
                </c:pt>
                <c:pt idx="631">
                  <c:v>09/07/2014</c:v>
                </c:pt>
                <c:pt idx="632">
                  <c:v>10/07/2014</c:v>
                </c:pt>
                <c:pt idx="633">
                  <c:v>11/07/2014</c:v>
                </c:pt>
                <c:pt idx="634">
                  <c:v>14/07/2014</c:v>
                </c:pt>
                <c:pt idx="635">
                  <c:v>15/07/2014</c:v>
                </c:pt>
                <c:pt idx="636">
                  <c:v>16/07/2014</c:v>
                </c:pt>
                <c:pt idx="637">
                  <c:v>17/07/2014</c:v>
                </c:pt>
                <c:pt idx="638">
                  <c:v>18/07/2014</c:v>
                </c:pt>
                <c:pt idx="639">
                  <c:v>21/07/2014</c:v>
                </c:pt>
                <c:pt idx="640">
                  <c:v>22/07/2014</c:v>
                </c:pt>
                <c:pt idx="641">
                  <c:v>23/07/2014</c:v>
                </c:pt>
                <c:pt idx="642">
                  <c:v>24/07/2014</c:v>
                </c:pt>
                <c:pt idx="643">
                  <c:v>25/07/2014</c:v>
                </c:pt>
                <c:pt idx="644">
                  <c:v>28/07/2014</c:v>
                </c:pt>
                <c:pt idx="645">
                  <c:v>29/07/2014</c:v>
                </c:pt>
                <c:pt idx="646">
                  <c:v>30/07/2014</c:v>
                </c:pt>
                <c:pt idx="647">
                  <c:v>31/07/2014</c:v>
                </c:pt>
                <c:pt idx="648">
                  <c:v>01/08/2014</c:v>
                </c:pt>
                <c:pt idx="649">
                  <c:v>04/08/2014</c:v>
                </c:pt>
                <c:pt idx="650">
                  <c:v>05/08/2014</c:v>
                </c:pt>
                <c:pt idx="651">
                  <c:v>06/08/2014</c:v>
                </c:pt>
                <c:pt idx="652">
                  <c:v>07/08/2014</c:v>
                </c:pt>
                <c:pt idx="653">
                  <c:v>08/08/2014</c:v>
                </c:pt>
                <c:pt idx="654">
                  <c:v>11/08/2014</c:v>
                </c:pt>
                <c:pt idx="655">
                  <c:v>12/08/2014</c:v>
                </c:pt>
                <c:pt idx="656">
                  <c:v>13/08/2014</c:v>
                </c:pt>
                <c:pt idx="657">
                  <c:v>14/08/2014</c:v>
                </c:pt>
                <c:pt idx="658">
                  <c:v>15/08/2014</c:v>
                </c:pt>
                <c:pt idx="659">
                  <c:v>18/08/2014</c:v>
                </c:pt>
                <c:pt idx="660">
                  <c:v>19/08/2014</c:v>
                </c:pt>
                <c:pt idx="661">
                  <c:v>20/08/2014</c:v>
                </c:pt>
                <c:pt idx="662">
                  <c:v>21/08/2014</c:v>
                </c:pt>
                <c:pt idx="663">
                  <c:v>22/08/2014</c:v>
                </c:pt>
                <c:pt idx="664">
                  <c:v>25/08/2014</c:v>
                </c:pt>
                <c:pt idx="665">
                  <c:v>26/08/2014</c:v>
                </c:pt>
                <c:pt idx="666">
                  <c:v>27/08/2014</c:v>
                </c:pt>
                <c:pt idx="667">
                  <c:v>28/08/2014</c:v>
                </c:pt>
                <c:pt idx="668">
                  <c:v>29/08/2014</c:v>
                </c:pt>
                <c:pt idx="669">
                  <c:v>02/09/2014</c:v>
                </c:pt>
                <c:pt idx="670">
                  <c:v>03/09/2014</c:v>
                </c:pt>
                <c:pt idx="671">
                  <c:v>04/09/2014</c:v>
                </c:pt>
                <c:pt idx="672">
                  <c:v>05/09/2014</c:v>
                </c:pt>
                <c:pt idx="673">
                  <c:v>08/09/2014</c:v>
                </c:pt>
                <c:pt idx="674">
                  <c:v>09/09/2014</c:v>
                </c:pt>
                <c:pt idx="675">
                  <c:v>10/09/2014</c:v>
                </c:pt>
                <c:pt idx="676">
                  <c:v>11/09/2014</c:v>
                </c:pt>
                <c:pt idx="677">
                  <c:v>12/09/2014</c:v>
                </c:pt>
                <c:pt idx="678">
                  <c:v>15/09/2014</c:v>
                </c:pt>
                <c:pt idx="679">
                  <c:v>16/09/2014</c:v>
                </c:pt>
                <c:pt idx="680">
                  <c:v>17/09/2014</c:v>
                </c:pt>
                <c:pt idx="681">
                  <c:v>18/09/2014</c:v>
                </c:pt>
                <c:pt idx="682">
                  <c:v>19/09/2014</c:v>
                </c:pt>
                <c:pt idx="683">
                  <c:v>22/09/2014</c:v>
                </c:pt>
                <c:pt idx="684">
                  <c:v>23/09/2014</c:v>
                </c:pt>
                <c:pt idx="685">
                  <c:v>24/09/2014</c:v>
                </c:pt>
                <c:pt idx="686">
                  <c:v>25/09/2014</c:v>
                </c:pt>
                <c:pt idx="687">
                  <c:v>26/09/2014</c:v>
                </c:pt>
                <c:pt idx="688">
                  <c:v>29/09/2014</c:v>
                </c:pt>
                <c:pt idx="689">
                  <c:v>30/09/2014</c:v>
                </c:pt>
                <c:pt idx="690">
                  <c:v>01/10/2014</c:v>
                </c:pt>
                <c:pt idx="691">
                  <c:v>02/10/2014</c:v>
                </c:pt>
                <c:pt idx="692">
                  <c:v>03/10/2014</c:v>
                </c:pt>
                <c:pt idx="693">
                  <c:v>06/10/2014</c:v>
                </c:pt>
                <c:pt idx="694">
                  <c:v>07/10/2014</c:v>
                </c:pt>
                <c:pt idx="695">
                  <c:v>08/10/2014</c:v>
                </c:pt>
                <c:pt idx="696">
                  <c:v>09/10/2014</c:v>
                </c:pt>
                <c:pt idx="697">
                  <c:v>10/10/2014</c:v>
                </c:pt>
                <c:pt idx="698">
                  <c:v>13/10/2014</c:v>
                </c:pt>
                <c:pt idx="699">
                  <c:v>14/10/2014</c:v>
                </c:pt>
                <c:pt idx="700">
                  <c:v>15/10/2014</c:v>
                </c:pt>
                <c:pt idx="701">
                  <c:v>16/10/2014</c:v>
                </c:pt>
                <c:pt idx="702">
                  <c:v>17/10/2014</c:v>
                </c:pt>
                <c:pt idx="703">
                  <c:v>20/10/2014</c:v>
                </c:pt>
                <c:pt idx="704">
                  <c:v>21/10/2014</c:v>
                </c:pt>
                <c:pt idx="705">
                  <c:v>22/10/2014</c:v>
                </c:pt>
                <c:pt idx="706">
                  <c:v>23/10/2014</c:v>
                </c:pt>
                <c:pt idx="707">
                  <c:v>24/10/2014</c:v>
                </c:pt>
                <c:pt idx="708">
                  <c:v>27/10/2014</c:v>
                </c:pt>
                <c:pt idx="709">
                  <c:v>28/10/2014</c:v>
                </c:pt>
                <c:pt idx="710">
                  <c:v>29/10/2014</c:v>
                </c:pt>
                <c:pt idx="711">
                  <c:v>30/10/2014</c:v>
                </c:pt>
                <c:pt idx="712">
                  <c:v>31/10/2014</c:v>
                </c:pt>
                <c:pt idx="713">
                  <c:v>03/11/2014</c:v>
                </c:pt>
                <c:pt idx="714">
                  <c:v>04/11/2014</c:v>
                </c:pt>
                <c:pt idx="715">
                  <c:v>05/11/2014</c:v>
                </c:pt>
                <c:pt idx="716">
                  <c:v>06/11/2014</c:v>
                </c:pt>
                <c:pt idx="717">
                  <c:v>07/11/2014</c:v>
                </c:pt>
                <c:pt idx="718">
                  <c:v>10/11/2014</c:v>
                </c:pt>
                <c:pt idx="719">
                  <c:v>11/11/2014</c:v>
                </c:pt>
                <c:pt idx="720">
                  <c:v>12/11/2014</c:v>
                </c:pt>
                <c:pt idx="721">
                  <c:v>13/11/2014</c:v>
                </c:pt>
                <c:pt idx="722">
                  <c:v>14/11/2014</c:v>
                </c:pt>
                <c:pt idx="723">
                  <c:v>17/11/2014</c:v>
                </c:pt>
                <c:pt idx="724">
                  <c:v>18/11/2014</c:v>
                </c:pt>
                <c:pt idx="725">
                  <c:v>19/11/2014</c:v>
                </c:pt>
                <c:pt idx="726">
                  <c:v>20/11/2014</c:v>
                </c:pt>
                <c:pt idx="727">
                  <c:v>21/11/2014</c:v>
                </c:pt>
                <c:pt idx="728">
                  <c:v>24/11/2014</c:v>
                </c:pt>
                <c:pt idx="729">
                  <c:v>25/11/2014</c:v>
                </c:pt>
                <c:pt idx="730">
                  <c:v>26/11/2014</c:v>
                </c:pt>
                <c:pt idx="731">
                  <c:v>28/11/2014</c:v>
                </c:pt>
                <c:pt idx="732">
                  <c:v>01/12/2014</c:v>
                </c:pt>
                <c:pt idx="733">
                  <c:v>02/12/2014</c:v>
                </c:pt>
                <c:pt idx="734">
                  <c:v>03/12/2014</c:v>
                </c:pt>
                <c:pt idx="735">
                  <c:v>04/12/2014</c:v>
                </c:pt>
                <c:pt idx="736">
                  <c:v>05/12/2014</c:v>
                </c:pt>
                <c:pt idx="737">
                  <c:v>08/12/2014</c:v>
                </c:pt>
                <c:pt idx="738">
                  <c:v>09/12/2014</c:v>
                </c:pt>
                <c:pt idx="739">
                  <c:v>10/12/2014</c:v>
                </c:pt>
                <c:pt idx="740">
                  <c:v>11/12/2014</c:v>
                </c:pt>
                <c:pt idx="741">
                  <c:v>12/12/2014</c:v>
                </c:pt>
                <c:pt idx="742">
                  <c:v>15/12/2014</c:v>
                </c:pt>
                <c:pt idx="743">
                  <c:v>16/12/2014</c:v>
                </c:pt>
                <c:pt idx="744">
                  <c:v>17/12/2014</c:v>
                </c:pt>
                <c:pt idx="745">
                  <c:v>18/12/2014</c:v>
                </c:pt>
                <c:pt idx="746">
                  <c:v>19/12/2014</c:v>
                </c:pt>
                <c:pt idx="747">
                  <c:v>22/12/2014</c:v>
                </c:pt>
                <c:pt idx="748">
                  <c:v>23/12/2014</c:v>
                </c:pt>
                <c:pt idx="749">
                  <c:v>24/12/2014</c:v>
                </c:pt>
                <c:pt idx="750">
                  <c:v>26/12/2014</c:v>
                </c:pt>
                <c:pt idx="751">
                  <c:v>29/12/2014</c:v>
                </c:pt>
                <c:pt idx="752">
                  <c:v>30/12/2014</c:v>
                </c:pt>
                <c:pt idx="753">
                  <c:v>31/12/2014</c:v>
                </c:pt>
                <c:pt idx="754">
                  <c:v>02/01/2015</c:v>
                </c:pt>
                <c:pt idx="755">
                  <c:v>05/01/2015</c:v>
                </c:pt>
                <c:pt idx="756">
                  <c:v>06/01/2015</c:v>
                </c:pt>
                <c:pt idx="757">
                  <c:v>07/01/2015</c:v>
                </c:pt>
                <c:pt idx="758">
                  <c:v>08/01/2015</c:v>
                </c:pt>
                <c:pt idx="759">
                  <c:v>09/01/2015</c:v>
                </c:pt>
                <c:pt idx="760">
                  <c:v>12/01/2015</c:v>
                </c:pt>
                <c:pt idx="761">
                  <c:v>13/01/2015</c:v>
                </c:pt>
                <c:pt idx="762">
                  <c:v>14/01/2015</c:v>
                </c:pt>
                <c:pt idx="763">
                  <c:v>15/01/2015</c:v>
                </c:pt>
                <c:pt idx="764">
                  <c:v>16/01/2015</c:v>
                </c:pt>
                <c:pt idx="765">
                  <c:v>20/01/2015</c:v>
                </c:pt>
                <c:pt idx="766">
                  <c:v>21/01/2015</c:v>
                </c:pt>
                <c:pt idx="767">
                  <c:v>22/01/2015</c:v>
                </c:pt>
                <c:pt idx="768">
                  <c:v>23/01/2015</c:v>
                </c:pt>
                <c:pt idx="769">
                  <c:v>26/01/2015</c:v>
                </c:pt>
                <c:pt idx="770">
                  <c:v>27/01/2015</c:v>
                </c:pt>
                <c:pt idx="771">
                  <c:v>28/01/2015</c:v>
                </c:pt>
                <c:pt idx="772">
                  <c:v>29/01/2015</c:v>
                </c:pt>
                <c:pt idx="773">
                  <c:v>30/01/2015</c:v>
                </c:pt>
                <c:pt idx="774">
                  <c:v>02/02/2015</c:v>
                </c:pt>
                <c:pt idx="775">
                  <c:v>03/02/2015</c:v>
                </c:pt>
                <c:pt idx="776">
                  <c:v>04/02/2015</c:v>
                </c:pt>
                <c:pt idx="777">
                  <c:v>05/02/2015</c:v>
                </c:pt>
                <c:pt idx="778">
                  <c:v>06/02/2015</c:v>
                </c:pt>
                <c:pt idx="779">
                  <c:v>09/02/2015</c:v>
                </c:pt>
                <c:pt idx="780">
                  <c:v>10/02/2015</c:v>
                </c:pt>
                <c:pt idx="781">
                  <c:v>11/02/2015</c:v>
                </c:pt>
                <c:pt idx="782">
                  <c:v>12/02/2015</c:v>
                </c:pt>
                <c:pt idx="783">
                  <c:v>13/02/2015</c:v>
                </c:pt>
                <c:pt idx="784">
                  <c:v>17/02/2015</c:v>
                </c:pt>
                <c:pt idx="785">
                  <c:v>18/02/2015</c:v>
                </c:pt>
                <c:pt idx="786">
                  <c:v>19/02/2015</c:v>
                </c:pt>
                <c:pt idx="787">
                  <c:v>20/02/2015</c:v>
                </c:pt>
                <c:pt idx="788">
                  <c:v>23/02/2015</c:v>
                </c:pt>
                <c:pt idx="789">
                  <c:v>24/02/2015</c:v>
                </c:pt>
                <c:pt idx="790">
                  <c:v>25/02/2015</c:v>
                </c:pt>
                <c:pt idx="791">
                  <c:v>26/02/2015</c:v>
                </c:pt>
                <c:pt idx="792">
                  <c:v>27/02/2015</c:v>
                </c:pt>
                <c:pt idx="793">
                  <c:v>02/03/2015</c:v>
                </c:pt>
                <c:pt idx="794">
                  <c:v>03/03/2015</c:v>
                </c:pt>
                <c:pt idx="795">
                  <c:v>04/03/2015</c:v>
                </c:pt>
                <c:pt idx="796">
                  <c:v>05/03/2015</c:v>
                </c:pt>
                <c:pt idx="797">
                  <c:v>06/03/2015</c:v>
                </c:pt>
                <c:pt idx="798">
                  <c:v>09/03/2015</c:v>
                </c:pt>
                <c:pt idx="799">
                  <c:v>10/03/2015</c:v>
                </c:pt>
                <c:pt idx="800">
                  <c:v>11/03/2015</c:v>
                </c:pt>
                <c:pt idx="801">
                  <c:v>12/03/2015</c:v>
                </c:pt>
                <c:pt idx="802">
                  <c:v>13/03/2015</c:v>
                </c:pt>
                <c:pt idx="803">
                  <c:v>16/03/2015</c:v>
                </c:pt>
                <c:pt idx="804">
                  <c:v>17/03/2015</c:v>
                </c:pt>
                <c:pt idx="805">
                  <c:v>18/03/2015</c:v>
                </c:pt>
                <c:pt idx="806">
                  <c:v>19/03/2015</c:v>
                </c:pt>
                <c:pt idx="807">
                  <c:v>20/03/2015</c:v>
                </c:pt>
                <c:pt idx="808">
                  <c:v>23/03/2015</c:v>
                </c:pt>
                <c:pt idx="809">
                  <c:v>24/03/2015</c:v>
                </c:pt>
                <c:pt idx="810">
                  <c:v>25/03/2015</c:v>
                </c:pt>
                <c:pt idx="811">
                  <c:v>26/03/2015</c:v>
                </c:pt>
                <c:pt idx="812">
                  <c:v>27/03/2015</c:v>
                </c:pt>
                <c:pt idx="813">
                  <c:v>30/03/2015</c:v>
                </c:pt>
                <c:pt idx="814">
                  <c:v>31/03/2015</c:v>
                </c:pt>
                <c:pt idx="815">
                  <c:v>01/04/2015</c:v>
                </c:pt>
                <c:pt idx="816">
                  <c:v>02/04/2015</c:v>
                </c:pt>
                <c:pt idx="817">
                  <c:v>06/04/2015</c:v>
                </c:pt>
                <c:pt idx="818">
                  <c:v>07/04/2015</c:v>
                </c:pt>
                <c:pt idx="819">
                  <c:v>08/04/2015</c:v>
                </c:pt>
                <c:pt idx="820">
                  <c:v>09/04/2015</c:v>
                </c:pt>
                <c:pt idx="821">
                  <c:v>10/04/2015</c:v>
                </c:pt>
                <c:pt idx="822">
                  <c:v>13/04/2015</c:v>
                </c:pt>
                <c:pt idx="823">
                  <c:v>14/04/2015</c:v>
                </c:pt>
                <c:pt idx="824">
                  <c:v>15/04/2015</c:v>
                </c:pt>
                <c:pt idx="825">
                  <c:v>16/04/2015</c:v>
                </c:pt>
                <c:pt idx="826">
                  <c:v>17/04/2015</c:v>
                </c:pt>
                <c:pt idx="827">
                  <c:v>20/04/2015</c:v>
                </c:pt>
                <c:pt idx="828">
                  <c:v>21/04/2015</c:v>
                </c:pt>
                <c:pt idx="829">
                  <c:v>22/04/2015</c:v>
                </c:pt>
                <c:pt idx="830">
                  <c:v>23/04/2015</c:v>
                </c:pt>
                <c:pt idx="831">
                  <c:v>24/04/2015</c:v>
                </c:pt>
                <c:pt idx="832">
                  <c:v>27/04/2015</c:v>
                </c:pt>
                <c:pt idx="833">
                  <c:v>28/04/2015</c:v>
                </c:pt>
                <c:pt idx="834">
                  <c:v>29/04/2015</c:v>
                </c:pt>
                <c:pt idx="835">
                  <c:v>30/04/2015</c:v>
                </c:pt>
                <c:pt idx="836">
                  <c:v>01/05/2015</c:v>
                </c:pt>
                <c:pt idx="837">
                  <c:v>04/05/2015</c:v>
                </c:pt>
                <c:pt idx="838">
                  <c:v>05/05/2015</c:v>
                </c:pt>
                <c:pt idx="839">
                  <c:v>06/05/2015</c:v>
                </c:pt>
                <c:pt idx="840">
                  <c:v>07/05/2015</c:v>
                </c:pt>
                <c:pt idx="841">
                  <c:v>08/05/2015</c:v>
                </c:pt>
                <c:pt idx="842">
                  <c:v>11/05/2015</c:v>
                </c:pt>
                <c:pt idx="843">
                  <c:v>12/05/2015</c:v>
                </c:pt>
                <c:pt idx="844">
                  <c:v>13/05/2015</c:v>
                </c:pt>
                <c:pt idx="845">
                  <c:v>14/05/2015</c:v>
                </c:pt>
                <c:pt idx="846">
                  <c:v>15/05/2015</c:v>
                </c:pt>
                <c:pt idx="847">
                  <c:v>18/05/2015</c:v>
                </c:pt>
                <c:pt idx="848">
                  <c:v>19/05/2015</c:v>
                </c:pt>
                <c:pt idx="849">
                  <c:v>20/05/2015</c:v>
                </c:pt>
                <c:pt idx="850">
                  <c:v>21/05/2015</c:v>
                </c:pt>
                <c:pt idx="851">
                  <c:v>22/05/2015</c:v>
                </c:pt>
                <c:pt idx="852">
                  <c:v>26/05/2015</c:v>
                </c:pt>
                <c:pt idx="853">
                  <c:v>27/05/2015</c:v>
                </c:pt>
                <c:pt idx="854">
                  <c:v>28/05/2015</c:v>
                </c:pt>
                <c:pt idx="855">
                  <c:v>29/05/2015</c:v>
                </c:pt>
                <c:pt idx="856">
                  <c:v>01/06/2015</c:v>
                </c:pt>
                <c:pt idx="857">
                  <c:v>02/06/2015</c:v>
                </c:pt>
                <c:pt idx="858">
                  <c:v>03/06/2015</c:v>
                </c:pt>
                <c:pt idx="859">
                  <c:v>04/06/2015</c:v>
                </c:pt>
                <c:pt idx="860">
                  <c:v>05/06/2015</c:v>
                </c:pt>
                <c:pt idx="861">
                  <c:v>08/06/2015</c:v>
                </c:pt>
                <c:pt idx="862">
                  <c:v>09/06/2015</c:v>
                </c:pt>
                <c:pt idx="863">
                  <c:v>10/06/2015</c:v>
                </c:pt>
                <c:pt idx="864">
                  <c:v>11/06/2015</c:v>
                </c:pt>
                <c:pt idx="865">
                  <c:v>12/06/2015</c:v>
                </c:pt>
                <c:pt idx="866">
                  <c:v>15/06/2015</c:v>
                </c:pt>
                <c:pt idx="867">
                  <c:v>16/06/2015</c:v>
                </c:pt>
                <c:pt idx="868">
                  <c:v>17/06/2015</c:v>
                </c:pt>
                <c:pt idx="869">
                  <c:v>18/06/2015</c:v>
                </c:pt>
                <c:pt idx="870">
                  <c:v>19/06/2015</c:v>
                </c:pt>
                <c:pt idx="871">
                  <c:v>22/06/2015</c:v>
                </c:pt>
                <c:pt idx="872">
                  <c:v>23/06/2015</c:v>
                </c:pt>
                <c:pt idx="873">
                  <c:v>24/06/2015</c:v>
                </c:pt>
                <c:pt idx="874">
                  <c:v>25/06/2015</c:v>
                </c:pt>
                <c:pt idx="875">
                  <c:v>26/06/2015</c:v>
                </c:pt>
                <c:pt idx="876">
                  <c:v>29/06/2015</c:v>
                </c:pt>
                <c:pt idx="877">
                  <c:v>30/06/2015</c:v>
                </c:pt>
                <c:pt idx="878">
                  <c:v>01/07/2015</c:v>
                </c:pt>
                <c:pt idx="879">
                  <c:v>02/07/2015</c:v>
                </c:pt>
                <c:pt idx="880">
                  <c:v>06/07/2015</c:v>
                </c:pt>
                <c:pt idx="881">
                  <c:v>07/07/2015</c:v>
                </c:pt>
                <c:pt idx="882">
                  <c:v>08/07/2015</c:v>
                </c:pt>
                <c:pt idx="883">
                  <c:v>09/07/2015</c:v>
                </c:pt>
                <c:pt idx="884">
                  <c:v>10/07/2015</c:v>
                </c:pt>
                <c:pt idx="885">
                  <c:v>13/07/2015</c:v>
                </c:pt>
                <c:pt idx="886">
                  <c:v>14/07/2015</c:v>
                </c:pt>
                <c:pt idx="887">
                  <c:v>15/07/2015</c:v>
                </c:pt>
                <c:pt idx="888">
                  <c:v>16/07/2015</c:v>
                </c:pt>
                <c:pt idx="889">
                  <c:v>17/07/2015</c:v>
                </c:pt>
                <c:pt idx="890">
                  <c:v>20/07/2015</c:v>
                </c:pt>
                <c:pt idx="891">
                  <c:v>21/07/2015</c:v>
                </c:pt>
                <c:pt idx="892">
                  <c:v>22/07/2015</c:v>
                </c:pt>
                <c:pt idx="893">
                  <c:v>23/07/2015</c:v>
                </c:pt>
                <c:pt idx="894">
                  <c:v>24/07/2015</c:v>
                </c:pt>
                <c:pt idx="895">
                  <c:v>27/07/2015</c:v>
                </c:pt>
                <c:pt idx="896">
                  <c:v>28/07/2015</c:v>
                </c:pt>
                <c:pt idx="897">
                  <c:v>29/07/2015</c:v>
                </c:pt>
                <c:pt idx="898">
                  <c:v>30/07/2015</c:v>
                </c:pt>
                <c:pt idx="899">
                  <c:v>31/07/2015</c:v>
                </c:pt>
                <c:pt idx="900">
                  <c:v>03/08/2015</c:v>
                </c:pt>
                <c:pt idx="901">
                  <c:v>04/08/2015</c:v>
                </c:pt>
                <c:pt idx="902">
                  <c:v>05/08/2015</c:v>
                </c:pt>
                <c:pt idx="903">
                  <c:v>06/08/2015</c:v>
                </c:pt>
                <c:pt idx="904">
                  <c:v>07/08/2015</c:v>
                </c:pt>
                <c:pt idx="905">
                  <c:v>10/08/2015</c:v>
                </c:pt>
                <c:pt idx="906">
                  <c:v>11/08/2015</c:v>
                </c:pt>
                <c:pt idx="907">
                  <c:v>12/08/2015</c:v>
                </c:pt>
                <c:pt idx="908">
                  <c:v>13/08/2015</c:v>
                </c:pt>
                <c:pt idx="909">
                  <c:v>14/08/2015</c:v>
                </c:pt>
                <c:pt idx="910">
                  <c:v>17/08/2015</c:v>
                </c:pt>
                <c:pt idx="911">
                  <c:v>18/08/2015</c:v>
                </c:pt>
                <c:pt idx="912">
                  <c:v>19/08/2015</c:v>
                </c:pt>
                <c:pt idx="913">
                  <c:v>20/08/2015</c:v>
                </c:pt>
                <c:pt idx="914">
                  <c:v>21/08/2015</c:v>
                </c:pt>
                <c:pt idx="915">
                  <c:v>24/08/2015</c:v>
                </c:pt>
                <c:pt idx="916">
                  <c:v>25/08/2015</c:v>
                </c:pt>
                <c:pt idx="917">
                  <c:v>26/08/2015</c:v>
                </c:pt>
                <c:pt idx="918">
                  <c:v>27/08/2015</c:v>
                </c:pt>
                <c:pt idx="919">
                  <c:v>28/08/2015</c:v>
                </c:pt>
                <c:pt idx="920">
                  <c:v>31/08/2015</c:v>
                </c:pt>
                <c:pt idx="921">
                  <c:v>01/09/2015</c:v>
                </c:pt>
                <c:pt idx="922">
                  <c:v>02/09/2015</c:v>
                </c:pt>
                <c:pt idx="923">
                  <c:v>03/09/2015</c:v>
                </c:pt>
                <c:pt idx="924">
                  <c:v>04/09/2015</c:v>
                </c:pt>
                <c:pt idx="925">
                  <c:v>08/09/2015</c:v>
                </c:pt>
                <c:pt idx="926">
                  <c:v>09/09/2015</c:v>
                </c:pt>
                <c:pt idx="927">
                  <c:v>10/09/2015</c:v>
                </c:pt>
                <c:pt idx="928">
                  <c:v>11/09/2015</c:v>
                </c:pt>
                <c:pt idx="929">
                  <c:v>14/09/2015</c:v>
                </c:pt>
                <c:pt idx="930">
                  <c:v>15/09/2015</c:v>
                </c:pt>
                <c:pt idx="931">
                  <c:v>16/09/2015</c:v>
                </c:pt>
                <c:pt idx="932">
                  <c:v>17/09/2015</c:v>
                </c:pt>
                <c:pt idx="933">
                  <c:v>18/09/2015</c:v>
                </c:pt>
                <c:pt idx="934">
                  <c:v>21/09/2015</c:v>
                </c:pt>
                <c:pt idx="935">
                  <c:v>22/09/2015</c:v>
                </c:pt>
                <c:pt idx="936">
                  <c:v>23/09/2015</c:v>
                </c:pt>
                <c:pt idx="937">
                  <c:v>24/09/2015</c:v>
                </c:pt>
                <c:pt idx="938">
                  <c:v>25/09/2015</c:v>
                </c:pt>
                <c:pt idx="939">
                  <c:v>28/09/2015</c:v>
                </c:pt>
                <c:pt idx="940">
                  <c:v>29/09/2015</c:v>
                </c:pt>
                <c:pt idx="941">
                  <c:v>30/09/2015</c:v>
                </c:pt>
                <c:pt idx="942">
                  <c:v>01/10/2015</c:v>
                </c:pt>
                <c:pt idx="943">
                  <c:v>02/10/2015</c:v>
                </c:pt>
                <c:pt idx="944">
                  <c:v>05/10/2015</c:v>
                </c:pt>
                <c:pt idx="945">
                  <c:v>06/10/2015</c:v>
                </c:pt>
                <c:pt idx="946">
                  <c:v>07/10/2015</c:v>
                </c:pt>
                <c:pt idx="947">
                  <c:v>08/10/2015</c:v>
                </c:pt>
                <c:pt idx="948">
                  <c:v>09/10/2015</c:v>
                </c:pt>
                <c:pt idx="949">
                  <c:v>12/10/2015</c:v>
                </c:pt>
                <c:pt idx="950">
                  <c:v>13/10/2015</c:v>
                </c:pt>
                <c:pt idx="951">
                  <c:v>14/10/2015</c:v>
                </c:pt>
                <c:pt idx="952">
                  <c:v>15/10/2015</c:v>
                </c:pt>
                <c:pt idx="953">
                  <c:v>16/10/2015</c:v>
                </c:pt>
                <c:pt idx="954">
                  <c:v>19/10/2015</c:v>
                </c:pt>
                <c:pt idx="955">
                  <c:v>20/10/2015</c:v>
                </c:pt>
                <c:pt idx="956">
                  <c:v>21/10/2015</c:v>
                </c:pt>
                <c:pt idx="957">
                  <c:v>22/10/2015</c:v>
                </c:pt>
                <c:pt idx="958">
                  <c:v>23/10/2015</c:v>
                </c:pt>
                <c:pt idx="959">
                  <c:v>26/10/2015</c:v>
                </c:pt>
                <c:pt idx="960">
                  <c:v>27/10/2015</c:v>
                </c:pt>
                <c:pt idx="961">
                  <c:v>28/10/2015</c:v>
                </c:pt>
                <c:pt idx="962">
                  <c:v>29/10/2015</c:v>
                </c:pt>
                <c:pt idx="963">
                  <c:v>30/10/2015</c:v>
                </c:pt>
                <c:pt idx="964">
                  <c:v>02/11/2015</c:v>
                </c:pt>
                <c:pt idx="965">
                  <c:v>03/11/2015</c:v>
                </c:pt>
                <c:pt idx="966">
                  <c:v>04/11/2015</c:v>
                </c:pt>
                <c:pt idx="967">
                  <c:v>05/11/2015</c:v>
                </c:pt>
                <c:pt idx="968">
                  <c:v>06/11/2015</c:v>
                </c:pt>
                <c:pt idx="969">
                  <c:v>09/11/2015</c:v>
                </c:pt>
                <c:pt idx="970">
                  <c:v>10/11/2015</c:v>
                </c:pt>
                <c:pt idx="971">
                  <c:v>11/11/2015</c:v>
                </c:pt>
                <c:pt idx="972">
                  <c:v>12/11/2015</c:v>
                </c:pt>
                <c:pt idx="973">
                  <c:v>13/11/2015</c:v>
                </c:pt>
                <c:pt idx="974">
                  <c:v>16/11/2015</c:v>
                </c:pt>
                <c:pt idx="975">
                  <c:v>17/11/2015</c:v>
                </c:pt>
                <c:pt idx="976">
                  <c:v>18/11/2015</c:v>
                </c:pt>
                <c:pt idx="977">
                  <c:v>19/11/2015</c:v>
                </c:pt>
                <c:pt idx="978">
                  <c:v>20/11/2015</c:v>
                </c:pt>
                <c:pt idx="979">
                  <c:v>23/11/2015</c:v>
                </c:pt>
                <c:pt idx="980">
                  <c:v>24/11/2015</c:v>
                </c:pt>
                <c:pt idx="981">
                  <c:v>25/11/2015</c:v>
                </c:pt>
                <c:pt idx="982">
                  <c:v>27/11/2015</c:v>
                </c:pt>
                <c:pt idx="983">
                  <c:v>30/11/2015</c:v>
                </c:pt>
                <c:pt idx="984">
                  <c:v>01/12/2015</c:v>
                </c:pt>
                <c:pt idx="985">
                  <c:v>02/12/2015</c:v>
                </c:pt>
                <c:pt idx="986">
                  <c:v>03/12/2015</c:v>
                </c:pt>
                <c:pt idx="987">
                  <c:v>04/12/2015</c:v>
                </c:pt>
                <c:pt idx="988">
                  <c:v>07/12/2015</c:v>
                </c:pt>
                <c:pt idx="989">
                  <c:v>08/12/2015</c:v>
                </c:pt>
                <c:pt idx="990">
                  <c:v>09/12/2015</c:v>
                </c:pt>
                <c:pt idx="991">
                  <c:v>10/12/2015</c:v>
                </c:pt>
                <c:pt idx="992">
                  <c:v>11/12/2015</c:v>
                </c:pt>
                <c:pt idx="993">
                  <c:v>14/12/2015</c:v>
                </c:pt>
                <c:pt idx="994">
                  <c:v>15/12/2015</c:v>
                </c:pt>
                <c:pt idx="995">
                  <c:v>16/12/2015</c:v>
                </c:pt>
                <c:pt idx="996">
                  <c:v>17/12/2015</c:v>
                </c:pt>
                <c:pt idx="997">
                  <c:v>18/12/2015</c:v>
                </c:pt>
                <c:pt idx="998">
                  <c:v>21/12/2015</c:v>
                </c:pt>
                <c:pt idx="999">
                  <c:v>22/12/2015</c:v>
                </c:pt>
                <c:pt idx="1000">
                  <c:v>23/12/2015</c:v>
                </c:pt>
                <c:pt idx="1001">
                  <c:v>24/12/2015</c:v>
                </c:pt>
                <c:pt idx="1002">
                  <c:v>28/12/2015</c:v>
                </c:pt>
                <c:pt idx="1003">
                  <c:v>29/12/2015</c:v>
                </c:pt>
                <c:pt idx="1004">
                  <c:v>30/12/2015</c:v>
                </c:pt>
                <c:pt idx="1005">
                  <c:v>31/12/2015</c:v>
                </c:pt>
                <c:pt idx="1006">
                  <c:v>04/01/2016</c:v>
                </c:pt>
                <c:pt idx="1007">
                  <c:v>05/01/2016</c:v>
                </c:pt>
                <c:pt idx="1008">
                  <c:v>06/01/2016</c:v>
                </c:pt>
                <c:pt idx="1009">
                  <c:v>07/01/2016</c:v>
                </c:pt>
                <c:pt idx="1010">
                  <c:v>08/01/2016</c:v>
                </c:pt>
                <c:pt idx="1011">
                  <c:v>11/01/2016</c:v>
                </c:pt>
                <c:pt idx="1012">
                  <c:v>12/01/2016</c:v>
                </c:pt>
                <c:pt idx="1013">
                  <c:v>13/01/2016</c:v>
                </c:pt>
                <c:pt idx="1014">
                  <c:v>14/01/2016</c:v>
                </c:pt>
                <c:pt idx="1015">
                  <c:v>15/01/2016</c:v>
                </c:pt>
                <c:pt idx="1016">
                  <c:v>19/01/2016</c:v>
                </c:pt>
                <c:pt idx="1017">
                  <c:v>20/01/2016</c:v>
                </c:pt>
                <c:pt idx="1018">
                  <c:v>21/01/2016</c:v>
                </c:pt>
                <c:pt idx="1019">
                  <c:v>22/01/2016</c:v>
                </c:pt>
                <c:pt idx="1020">
                  <c:v>25/01/2016</c:v>
                </c:pt>
                <c:pt idx="1021">
                  <c:v>26/01/2016</c:v>
                </c:pt>
                <c:pt idx="1022">
                  <c:v>27/01/2016</c:v>
                </c:pt>
                <c:pt idx="1023">
                  <c:v>28/01/2016</c:v>
                </c:pt>
                <c:pt idx="1024">
                  <c:v>29/01/2016</c:v>
                </c:pt>
                <c:pt idx="1025">
                  <c:v>01/02/2016</c:v>
                </c:pt>
                <c:pt idx="1026">
                  <c:v>02/02/2016</c:v>
                </c:pt>
                <c:pt idx="1027">
                  <c:v>03/02/2016</c:v>
                </c:pt>
                <c:pt idx="1028">
                  <c:v>04/02/2016</c:v>
                </c:pt>
                <c:pt idx="1029">
                  <c:v>05/02/2016</c:v>
                </c:pt>
                <c:pt idx="1030">
                  <c:v>08/02/2016</c:v>
                </c:pt>
                <c:pt idx="1031">
                  <c:v>09/02/2016</c:v>
                </c:pt>
                <c:pt idx="1032">
                  <c:v>10/02/2016</c:v>
                </c:pt>
                <c:pt idx="1033">
                  <c:v>11/02/2016</c:v>
                </c:pt>
                <c:pt idx="1034">
                  <c:v>12/02/2016</c:v>
                </c:pt>
                <c:pt idx="1035">
                  <c:v>16/02/2016</c:v>
                </c:pt>
                <c:pt idx="1036">
                  <c:v>17/02/2016</c:v>
                </c:pt>
                <c:pt idx="1037">
                  <c:v>18/02/2016</c:v>
                </c:pt>
                <c:pt idx="1038">
                  <c:v>19/02/2016</c:v>
                </c:pt>
                <c:pt idx="1039">
                  <c:v>22/02/2016</c:v>
                </c:pt>
                <c:pt idx="1040">
                  <c:v>23/02/2016</c:v>
                </c:pt>
                <c:pt idx="1041">
                  <c:v>24/02/2016</c:v>
                </c:pt>
                <c:pt idx="1042">
                  <c:v>25/02/2016</c:v>
                </c:pt>
                <c:pt idx="1043">
                  <c:v>26/02/2016</c:v>
                </c:pt>
                <c:pt idx="1044">
                  <c:v>29/02/2016</c:v>
                </c:pt>
                <c:pt idx="1045">
                  <c:v>01/03/2016</c:v>
                </c:pt>
                <c:pt idx="1046">
                  <c:v>02/03/2016</c:v>
                </c:pt>
                <c:pt idx="1047">
                  <c:v>03/03/2016</c:v>
                </c:pt>
                <c:pt idx="1048">
                  <c:v>04/03/2016</c:v>
                </c:pt>
                <c:pt idx="1049">
                  <c:v>07/03/2016</c:v>
                </c:pt>
                <c:pt idx="1050">
                  <c:v>08/03/2016</c:v>
                </c:pt>
                <c:pt idx="1051">
                  <c:v>09/03/2016</c:v>
                </c:pt>
                <c:pt idx="1052">
                  <c:v>10/03/2016</c:v>
                </c:pt>
                <c:pt idx="1053">
                  <c:v>11/03/2016</c:v>
                </c:pt>
                <c:pt idx="1054">
                  <c:v>14/03/2016</c:v>
                </c:pt>
                <c:pt idx="1055">
                  <c:v>15/03/2016</c:v>
                </c:pt>
                <c:pt idx="1056">
                  <c:v>16/03/2016</c:v>
                </c:pt>
                <c:pt idx="1057">
                  <c:v>17/03/2016</c:v>
                </c:pt>
                <c:pt idx="1058">
                  <c:v>18/03/2016</c:v>
                </c:pt>
                <c:pt idx="1059">
                  <c:v>21/03/2016</c:v>
                </c:pt>
                <c:pt idx="1060">
                  <c:v>22/03/2016</c:v>
                </c:pt>
                <c:pt idx="1061">
                  <c:v>23/03/2016</c:v>
                </c:pt>
                <c:pt idx="1062">
                  <c:v>24/03/2016</c:v>
                </c:pt>
                <c:pt idx="1063">
                  <c:v>28/03/2016</c:v>
                </c:pt>
                <c:pt idx="1064">
                  <c:v>29/03/2016</c:v>
                </c:pt>
                <c:pt idx="1065">
                  <c:v>30/03/2016</c:v>
                </c:pt>
                <c:pt idx="1066">
                  <c:v>31/03/2016</c:v>
                </c:pt>
                <c:pt idx="1067">
                  <c:v>01/04/2016</c:v>
                </c:pt>
                <c:pt idx="1068">
                  <c:v>04/04/2016</c:v>
                </c:pt>
                <c:pt idx="1069">
                  <c:v>05/04/2016</c:v>
                </c:pt>
                <c:pt idx="1070">
                  <c:v>06/04/2016</c:v>
                </c:pt>
                <c:pt idx="1071">
                  <c:v>07/04/2016</c:v>
                </c:pt>
                <c:pt idx="1072">
                  <c:v>08/04/2016</c:v>
                </c:pt>
                <c:pt idx="1073">
                  <c:v>11/04/2016</c:v>
                </c:pt>
                <c:pt idx="1074">
                  <c:v>12/04/2016</c:v>
                </c:pt>
                <c:pt idx="1075">
                  <c:v>13/04/2016</c:v>
                </c:pt>
                <c:pt idx="1076">
                  <c:v>14/04/2016</c:v>
                </c:pt>
                <c:pt idx="1077">
                  <c:v>15/04/2016</c:v>
                </c:pt>
                <c:pt idx="1078">
                  <c:v>18/04/2016</c:v>
                </c:pt>
                <c:pt idx="1079">
                  <c:v>19/04/2016</c:v>
                </c:pt>
                <c:pt idx="1080">
                  <c:v>20/04/2016</c:v>
                </c:pt>
                <c:pt idx="1081">
                  <c:v>21/04/2016</c:v>
                </c:pt>
                <c:pt idx="1082">
                  <c:v>22/04/2016</c:v>
                </c:pt>
                <c:pt idx="1083">
                  <c:v>25/04/2016</c:v>
                </c:pt>
                <c:pt idx="1084">
                  <c:v>26/04/2016</c:v>
                </c:pt>
                <c:pt idx="1085">
                  <c:v>27/04/2016</c:v>
                </c:pt>
                <c:pt idx="1086">
                  <c:v>28/04/2016</c:v>
                </c:pt>
                <c:pt idx="1087">
                  <c:v>29/04/2016</c:v>
                </c:pt>
                <c:pt idx="1088">
                  <c:v>02/05/2016</c:v>
                </c:pt>
                <c:pt idx="1089">
                  <c:v>03/05/2016</c:v>
                </c:pt>
                <c:pt idx="1090">
                  <c:v>04/05/2016</c:v>
                </c:pt>
                <c:pt idx="1091">
                  <c:v>05/05/2016</c:v>
                </c:pt>
                <c:pt idx="1092">
                  <c:v>06/05/2016</c:v>
                </c:pt>
                <c:pt idx="1093">
                  <c:v>09/05/2016</c:v>
                </c:pt>
                <c:pt idx="1094">
                  <c:v>10/05/2016</c:v>
                </c:pt>
                <c:pt idx="1095">
                  <c:v>11/05/2016</c:v>
                </c:pt>
                <c:pt idx="1096">
                  <c:v>12/05/2016</c:v>
                </c:pt>
                <c:pt idx="1097">
                  <c:v>13/05/2016</c:v>
                </c:pt>
                <c:pt idx="1098">
                  <c:v>16/05/2016</c:v>
                </c:pt>
                <c:pt idx="1099">
                  <c:v>17/05/2016</c:v>
                </c:pt>
                <c:pt idx="1100">
                  <c:v>18/05/2016</c:v>
                </c:pt>
                <c:pt idx="1101">
                  <c:v>19/05/2016</c:v>
                </c:pt>
                <c:pt idx="1102">
                  <c:v>20/05/2016</c:v>
                </c:pt>
                <c:pt idx="1103">
                  <c:v>23/05/2016</c:v>
                </c:pt>
                <c:pt idx="1104">
                  <c:v>24/05/2016</c:v>
                </c:pt>
                <c:pt idx="1105">
                  <c:v>25/05/2016</c:v>
                </c:pt>
                <c:pt idx="1106">
                  <c:v>26/05/2016</c:v>
                </c:pt>
                <c:pt idx="1107">
                  <c:v>27/05/2016</c:v>
                </c:pt>
                <c:pt idx="1108">
                  <c:v>31/05/2016</c:v>
                </c:pt>
                <c:pt idx="1109">
                  <c:v>01/06/2016</c:v>
                </c:pt>
                <c:pt idx="1110">
                  <c:v>02/06/2016</c:v>
                </c:pt>
                <c:pt idx="1111">
                  <c:v>03/06/2016</c:v>
                </c:pt>
                <c:pt idx="1112">
                  <c:v>06/06/2016</c:v>
                </c:pt>
                <c:pt idx="1113">
                  <c:v>07/06/2016</c:v>
                </c:pt>
                <c:pt idx="1114">
                  <c:v>08/06/2016</c:v>
                </c:pt>
                <c:pt idx="1115">
                  <c:v>09/06/2016</c:v>
                </c:pt>
                <c:pt idx="1116">
                  <c:v>10/06/2016</c:v>
                </c:pt>
                <c:pt idx="1117">
                  <c:v>13/06/2016</c:v>
                </c:pt>
                <c:pt idx="1118">
                  <c:v>14/06/2016</c:v>
                </c:pt>
                <c:pt idx="1119">
                  <c:v>15/06/2016</c:v>
                </c:pt>
                <c:pt idx="1120">
                  <c:v>16/06/2016</c:v>
                </c:pt>
                <c:pt idx="1121">
                  <c:v>17/06/2016</c:v>
                </c:pt>
                <c:pt idx="1122">
                  <c:v>20/06/2016</c:v>
                </c:pt>
                <c:pt idx="1123">
                  <c:v>21/06/2016</c:v>
                </c:pt>
                <c:pt idx="1124">
                  <c:v>22/06/2016</c:v>
                </c:pt>
                <c:pt idx="1125">
                  <c:v>23/06/2016</c:v>
                </c:pt>
                <c:pt idx="1126">
                  <c:v>24/06/2016</c:v>
                </c:pt>
                <c:pt idx="1127">
                  <c:v>27/06/2016</c:v>
                </c:pt>
                <c:pt idx="1128">
                  <c:v>28/06/2016</c:v>
                </c:pt>
                <c:pt idx="1129">
                  <c:v>29/06/2016</c:v>
                </c:pt>
                <c:pt idx="1130">
                  <c:v>30/06/2016</c:v>
                </c:pt>
                <c:pt idx="1131">
                  <c:v>01/07/2016</c:v>
                </c:pt>
                <c:pt idx="1132">
                  <c:v>05/07/2016</c:v>
                </c:pt>
                <c:pt idx="1133">
                  <c:v>06/07/2016</c:v>
                </c:pt>
                <c:pt idx="1134">
                  <c:v>07/07/2016</c:v>
                </c:pt>
                <c:pt idx="1135">
                  <c:v>08/07/2016</c:v>
                </c:pt>
                <c:pt idx="1136">
                  <c:v>11/07/2016</c:v>
                </c:pt>
                <c:pt idx="1137">
                  <c:v>12/07/2016</c:v>
                </c:pt>
                <c:pt idx="1138">
                  <c:v>13/07/2016</c:v>
                </c:pt>
                <c:pt idx="1139">
                  <c:v>14/07/2016</c:v>
                </c:pt>
                <c:pt idx="1140">
                  <c:v>15/07/2016</c:v>
                </c:pt>
                <c:pt idx="1141">
                  <c:v>18/07/2016</c:v>
                </c:pt>
                <c:pt idx="1142">
                  <c:v>19/07/2016</c:v>
                </c:pt>
                <c:pt idx="1143">
                  <c:v>20/07/2016</c:v>
                </c:pt>
                <c:pt idx="1144">
                  <c:v>21/07/2016</c:v>
                </c:pt>
                <c:pt idx="1145">
                  <c:v>22/07/2016</c:v>
                </c:pt>
                <c:pt idx="1146">
                  <c:v>25/07/2016</c:v>
                </c:pt>
                <c:pt idx="1147">
                  <c:v>26/07/2016</c:v>
                </c:pt>
                <c:pt idx="1148">
                  <c:v>27/07/2016</c:v>
                </c:pt>
                <c:pt idx="1149">
                  <c:v>28/07/2016</c:v>
                </c:pt>
                <c:pt idx="1150">
                  <c:v>29/07/2016</c:v>
                </c:pt>
                <c:pt idx="1151">
                  <c:v>01/08/2016</c:v>
                </c:pt>
                <c:pt idx="1152">
                  <c:v>02/08/2016</c:v>
                </c:pt>
                <c:pt idx="1153">
                  <c:v>03/08/2016</c:v>
                </c:pt>
                <c:pt idx="1154">
                  <c:v>04/08/2016</c:v>
                </c:pt>
                <c:pt idx="1155">
                  <c:v>05/08/2016</c:v>
                </c:pt>
                <c:pt idx="1156">
                  <c:v>08/08/2016</c:v>
                </c:pt>
                <c:pt idx="1157">
                  <c:v>09/08/2016</c:v>
                </c:pt>
                <c:pt idx="1158">
                  <c:v>10/08/2016</c:v>
                </c:pt>
                <c:pt idx="1159">
                  <c:v>11/08/2016</c:v>
                </c:pt>
                <c:pt idx="1160">
                  <c:v>12/08/2016</c:v>
                </c:pt>
                <c:pt idx="1161">
                  <c:v>15/08/2016</c:v>
                </c:pt>
                <c:pt idx="1162">
                  <c:v>16/08/2016</c:v>
                </c:pt>
                <c:pt idx="1163">
                  <c:v>17/08/2016</c:v>
                </c:pt>
                <c:pt idx="1164">
                  <c:v>18/08/2016</c:v>
                </c:pt>
                <c:pt idx="1165">
                  <c:v>19/08/2016</c:v>
                </c:pt>
                <c:pt idx="1166">
                  <c:v>22/08/2016</c:v>
                </c:pt>
                <c:pt idx="1167">
                  <c:v>23/08/2016</c:v>
                </c:pt>
                <c:pt idx="1168">
                  <c:v>24/08/2016</c:v>
                </c:pt>
                <c:pt idx="1169">
                  <c:v>25/08/2016</c:v>
                </c:pt>
                <c:pt idx="1170">
                  <c:v>26/08/2016</c:v>
                </c:pt>
                <c:pt idx="1171">
                  <c:v>29/08/2016</c:v>
                </c:pt>
                <c:pt idx="1172">
                  <c:v>30/08/2016</c:v>
                </c:pt>
                <c:pt idx="1173">
                  <c:v>31/08/2016</c:v>
                </c:pt>
                <c:pt idx="1174">
                  <c:v>01/09/2016</c:v>
                </c:pt>
                <c:pt idx="1175">
                  <c:v>02/09/2016</c:v>
                </c:pt>
                <c:pt idx="1176">
                  <c:v>06/09/2016</c:v>
                </c:pt>
                <c:pt idx="1177">
                  <c:v>07/09/2016</c:v>
                </c:pt>
                <c:pt idx="1178">
                  <c:v>08/09/2016</c:v>
                </c:pt>
                <c:pt idx="1179">
                  <c:v>09/09/2016</c:v>
                </c:pt>
                <c:pt idx="1180">
                  <c:v>12/09/2016</c:v>
                </c:pt>
                <c:pt idx="1181">
                  <c:v>13/09/2016</c:v>
                </c:pt>
                <c:pt idx="1182">
                  <c:v>14/09/2016</c:v>
                </c:pt>
                <c:pt idx="1183">
                  <c:v>15/09/2016</c:v>
                </c:pt>
                <c:pt idx="1184">
                  <c:v>16/09/2016</c:v>
                </c:pt>
                <c:pt idx="1185">
                  <c:v>19/09/2016</c:v>
                </c:pt>
                <c:pt idx="1186">
                  <c:v>20/09/2016</c:v>
                </c:pt>
                <c:pt idx="1187">
                  <c:v>21/09/2016</c:v>
                </c:pt>
                <c:pt idx="1188">
                  <c:v>22/09/2016</c:v>
                </c:pt>
                <c:pt idx="1189">
                  <c:v>23/09/2016</c:v>
                </c:pt>
                <c:pt idx="1190">
                  <c:v>26/09/2016</c:v>
                </c:pt>
                <c:pt idx="1191">
                  <c:v>27/09/2016</c:v>
                </c:pt>
                <c:pt idx="1192">
                  <c:v>28/09/2016</c:v>
                </c:pt>
                <c:pt idx="1193">
                  <c:v>29/09/2016</c:v>
                </c:pt>
                <c:pt idx="1194">
                  <c:v>30/09/2016</c:v>
                </c:pt>
                <c:pt idx="1195">
                  <c:v>03/10/2016</c:v>
                </c:pt>
                <c:pt idx="1196">
                  <c:v>04/10/2016</c:v>
                </c:pt>
                <c:pt idx="1197">
                  <c:v>05/10/2016</c:v>
                </c:pt>
                <c:pt idx="1198">
                  <c:v>06/10/2016</c:v>
                </c:pt>
                <c:pt idx="1199">
                  <c:v>07/10/2016</c:v>
                </c:pt>
                <c:pt idx="1200">
                  <c:v>10/10/2016</c:v>
                </c:pt>
                <c:pt idx="1201">
                  <c:v>11/10/2016</c:v>
                </c:pt>
                <c:pt idx="1202">
                  <c:v>12/10/2016</c:v>
                </c:pt>
                <c:pt idx="1203">
                  <c:v>13/10/2016</c:v>
                </c:pt>
                <c:pt idx="1204">
                  <c:v>14/10/2016</c:v>
                </c:pt>
                <c:pt idx="1205">
                  <c:v>17/10/2016</c:v>
                </c:pt>
                <c:pt idx="1206">
                  <c:v>18/10/2016</c:v>
                </c:pt>
                <c:pt idx="1207">
                  <c:v>19/10/2016</c:v>
                </c:pt>
                <c:pt idx="1208">
                  <c:v>20/10/2016</c:v>
                </c:pt>
                <c:pt idx="1209">
                  <c:v>21/10/2016</c:v>
                </c:pt>
                <c:pt idx="1210">
                  <c:v>24/10/2016</c:v>
                </c:pt>
                <c:pt idx="1211">
                  <c:v>25/10/2016</c:v>
                </c:pt>
                <c:pt idx="1212">
                  <c:v>26/10/2016</c:v>
                </c:pt>
                <c:pt idx="1213">
                  <c:v>27/10/2016</c:v>
                </c:pt>
                <c:pt idx="1214">
                  <c:v>28/10/2016</c:v>
                </c:pt>
                <c:pt idx="1215">
                  <c:v>31/10/2016</c:v>
                </c:pt>
                <c:pt idx="1216">
                  <c:v>01/11/2016</c:v>
                </c:pt>
                <c:pt idx="1217">
                  <c:v>02/11/2016</c:v>
                </c:pt>
                <c:pt idx="1218">
                  <c:v>03/11/2016</c:v>
                </c:pt>
                <c:pt idx="1219">
                  <c:v>04/11/2016</c:v>
                </c:pt>
                <c:pt idx="1220">
                  <c:v>07/11/2016</c:v>
                </c:pt>
                <c:pt idx="1221">
                  <c:v>08/11/2016</c:v>
                </c:pt>
                <c:pt idx="1222">
                  <c:v>09/11/2016</c:v>
                </c:pt>
                <c:pt idx="1223">
                  <c:v>10/11/2016</c:v>
                </c:pt>
                <c:pt idx="1224">
                  <c:v>11/11/2016</c:v>
                </c:pt>
                <c:pt idx="1225">
                  <c:v>14/11/2016</c:v>
                </c:pt>
                <c:pt idx="1226">
                  <c:v>15/11/2016</c:v>
                </c:pt>
                <c:pt idx="1227">
                  <c:v>16/11/2016</c:v>
                </c:pt>
                <c:pt idx="1228">
                  <c:v>17/11/2016</c:v>
                </c:pt>
                <c:pt idx="1229">
                  <c:v>18/11/2016</c:v>
                </c:pt>
                <c:pt idx="1230">
                  <c:v>21/11/2016</c:v>
                </c:pt>
                <c:pt idx="1231">
                  <c:v>22/11/2016</c:v>
                </c:pt>
                <c:pt idx="1232">
                  <c:v>23/11/2016</c:v>
                </c:pt>
                <c:pt idx="1233">
                  <c:v>25/11/2016</c:v>
                </c:pt>
                <c:pt idx="1234">
                  <c:v>28/11/2016</c:v>
                </c:pt>
                <c:pt idx="1235">
                  <c:v>29/11/2016</c:v>
                </c:pt>
                <c:pt idx="1236">
                  <c:v>30/11/2016</c:v>
                </c:pt>
                <c:pt idx="1237">
                  <c:v>01/12/2016</c:v>
                </c:pt>
                <c:pt idx="1238">
                  <c:v>02/12/2016</c:v>
                </c:pt>
                <c:pt idx="1239">
                  <c:v>05/12/2016</c:v>
                </c:pt>
                <c:pt idx="1240">
                  <c:v>06/12/2016</c:v>
                </c:pt>
                <c:pt idx="1241">
                  <c:v>07/12/2016</c:v>
                </c:pt>
                <c:pt idx="1242">
                  <c:v>08/12/2016</c:v>
                </c:pt>
                <c:pt idx="1243">
                  <c:v>09/12/2016</c:v>
                </c:pt>
                <c:pt idx="1244">
                  <c:v>12/12/2016</c:v>
                </c:pt>
                <c:pt idx="1245">
                  <c:v>13/12/2016</c:v>
                </c:pt>
                <c:pt idx="1246">
                  <c:v>14/12/2016</c:v>
                </c:pt>
                <c:pt idx="1247">
                  <c:v>15/12/2016</c:v>
                </c:pt>
                <c:pt idx="1248">
                  <c:v>16/12/2016</c:v>
                </c:pt>
                <c:pt idx="1249">
                  <c:v>19/12/2016</c:v>
                </c:pt>
                <c:pt idx="1250">
                  <c:v>20/12/2016</c:v>
                </c:pt>
                <c:pt idx="1251">
                  <c:v>21/12/2016</c:v>
                </c:pt>
                <c:pt idx="1252">
                  <c:v>22/12/2016</c:v>
                </c:pt>
                <c:pt idx="1253">
                  <c:v>23/12/2016</c:v>
                </c:pt>
                <c:pt idx="1254">
                  <c:v>27/12/2016</c:v>
                </c:pt>
                <c:pt idx="1255">
                  <c:v>28/12/2016</c:v>
                </c:pt>
                <c:pt idx="1256">
                  <c:v>29/12/2016</c:v>
                </c:pt>
                <c:pt idx="1257">
                  <c:v>30/12/2016</c:v>
                </c:pt>
                <c:pt idx="1258">
                  <c:v>03/01/2017</c:v>
                </c:pt>
                <c:pt idx="1259">
                  <c:v>04/01/2017</c:v>
                </c:pt>
                <c:pt idx="1260">
                  <c:v>05/01/2017</c:v>
                </c:pt>
                <c:pt idx="1261">
                  <c:v>06/01/2017</c:v>
                </c:pt>
                <c:pt idx="1262">
                  <c:v>09/01/2017</c:v>
                </c:pt>
                <c:pt idx="1263">
                  <c:v>10/01/2017</c:v>
                </c:pt>
                <c:pt idx="1264">
                  <c:v>11/01/2017</c:v>
                </c:pt>
                <c:pt idx="1265">
                  <c:v>12/01/2017</c:v>
                </c:pt>
                <c:pt idx="1266">
                  <c:v>13/01/2017</c:v>
                </c:pt>
                <c:pt idx="1267">
                  <c:v>17/01/2017</c:v>
                </c:pt>
                <c:pt idx="1268">
                  <c:v>18/01/2017</c:v>
                </c:pt>
                <c:pt idx="1269">
                  <c:v>19/01/2017</c:v>
                </c:pt>
                <c:pt idx="1270">
                  <c:v>20/01/2017</c:v>
                </c:pt>
                <c:pt idx="1271">
                  <c:v>23/01/2017</c:v>
                </c:pt>
                <c:pt idx="1272">
                  <c:v>24/01/2017</c:v>
                </c:pt>
                <c:pt idx="1273">
                  <c:v>25/01/2017</c:v>
                </c:pt>
                <c:pt idx="1274">
                  <c:v>26/01/2017</c:v>
                </c:pt>
                <c:pt idx="1275">
                  <c:v>27/01/2017</c:v>
                </c:pt>
                <c:pt idx="1276">
                  <c:v>30/01/2017</c:v>
                </c:pt>
                <c:pt idx="1277">
                  <c:v>31/01/2017</c:v>
                </c:pt>
                <c:pt idx="1278">
                  <c:v>01/02/2017</c:v>
                </c:pt>
                <c:pt idx="1279">
                  <c:v>02/02/2017</c:v>
                </c:pt>
                <c:pt idx="1280">
                  <c:v>03/02/2017</c:v>
                </c:pt>
                <c:pt idx="1281">
                  <c:v>06/02/2017</c:v>
                </c:pt>
                <c:pt idx="1282">
                  <c:v>07/02/2017</c:v>
                </c:pt>
                <c:pt idx="1283">
                  <c:v>08/02/2017</c:v>
                </c:pt>
                <c:pt idx="1284">
                  <c:v>09/02/2017</c:v>
                </c:pt>
                <c:pt idx="1285">
                  <c:v>10/02/2017</c:v>
                </c:pt>
                <c:pt idx="1286">
                  <c:v>13/02/2017</c:v>
                </c:pt>
                <c:pt idx="1287">
                  <c:v>14/02/2017</c:v>
                </c:pt>
                <c:pt idx="1288">
                  <c:v>15/02/2017</c:v>
                </c:pt>
                <c:pt idx="1289">
                  <c:v>16/02/2017</c:v>
                </c:pt>
                <c:pt idx="1290">
                  <c:v>17/02/2017</c:v>
                </c:pt>
                <c:pt idx="1291">
                  <c:v>21/02/2017</c:v>
                </c:pt>
                <c:pt idx="1292">
                  <c:v>22/02/2017</c:v>
                </c:pt>
                <c:pt idx="1293">
                  <c:v>23/02/2017</c:v>
                </c:pt>
                <c:pt idx="1294">
                  <c:v>24/02/2017</c:v>
                </c:pt>
                <c:pt idx="1295">
                  <c:v>27/02/2017</c:v>
                </c:pt>
                <c:pt idx="1296">
                  <c:v>28/02/2017</c:v>
                </c:pt>
                <c:pt idx="1297">
                  <c:v>01/03/2017</c:v>
                </c:pt>
                <c:pt idx="1298">
                  <c:v>02/03/2017</c:v>
                </c:pt>
                <c:pt idx="1299">
                  <c:v>03/03/2017</c:v>
                </c:pt>
                <c:pt idx="1300">
                  <c:v>06/03/2017</c:v>
                </c:pt>
                <c:pt idx="1301">
                  <c:v>07/03/2017</c:v>
                </c:pt>
                <c:pt idx="1302">
                  <c:v>08/03/2017</c:v>
                </c:pt>
                <c:pt idx="1303">
                  <c:v>09/03/2017</c:v>
                </c:pt>
                <c:pt idx="1304">
                  <c:v>10/03/2017</c:v>
                </c:pt>
                <c:pt idx="1305">
                  <c:v>13/03/2017</c:v>
                </c:pt>
                <c:pt idx="1306">
                  <c:v>14/03/2017</c:v>
                </c:pt>
                <c:pt idx="1307">
                  <c:v>15/03/2017</c:v>
                </c:pt>
                <c:pt idx="1308">
                  <c:v>16/03/2017</c:v>
                </c:pt>
                <c:pt idx="1309">
                  <c:v>17/03/2017</c:v>
                </c:pt>
                <c:pt idx="1310">
                  <c:v>20/03/2017</c:v>
                </c:pt>
                <c:pt idx="1311">
                  <c:v>21/03/2017</c:v>
                </c:pt>
                <c:pt idx="1312">
                  <c:v>22/03/2017</c:v>
                </c:pt>
                <c:pt idx="1313">
                  <c:v>23/03/2017</c:v>
                </c:pt>
                <c:pt idx="1314">
                  <c:v>24/03/2017</c:v>
                </c:pt>
                <c:pt idx="1315">
                  <c:v>27/03/2017</c:v>
                </c:pt>
                <c:pt idx="1316">
                  <c:v>28/03/2017</c:v>
                </c:pt>
                <c:pt idx="1317">
                  <c:v>29/03/2017</c:v>
                </c:pt>
                <c:pt idx="1318">
                  <c:v>30/03/2017</c:v>
                </c:pt>
                <c:pt idx="1319">
                  <c:v>31/03/2017</c:v>
                </c:pt>
              </c:strCache>
            </c:strRef>
          </c:cat>
          <c:val>
            <c:numRef>
              <c:f>Daily!$F$2:$F$1320</c:f>
              <c:numCache>
                <c:formatCode>0.00%</c:formatCode>
                <c:ptCount val="1319"/>
                <c:pt idx="0">
                  <c:v>1.924392785444921E-2</c:v>
                </c:pt>
                <c:pt idx="1">
                  <c:v>4.1068672546198601E-3</c:v>
                </c:pt>
                <c:pt idx="2">
                  <c:v>7.7353278321478161E-3</c:v>
                </c:pt>
                <c:pt idx="3">
                  <c:v>-2.7864657465822371E-3</c:v>
                </c:pt>
                <c:pt idx="4">
                  <c:v>4.9245364176173801E-3</c:v>
                </c:pt>
                <c:pt idx="5">
                  <c:v>6.387054183144553E-3</c:v>
                </c:pt>
                <c:pt idx="6">
                  <c:v>1.0135203252865203E-2</c:v>
                </c:pt>
                <c:pt idx="7">
                  <c:v>-5.0547168911161148E-3</c:v>
                </c:pt>
                <c:pt idx="8">
                  <c:v>7.3630022502437966E-3</c:v>
                </c:pt>
                <c:pt idx="9">
                  <c:v>6.8930142781610778E-3</c:v>
                </c:pt>
                <c:pt idx="10">
                  <c:v>-4.1638734434833424E-4</c:v>
                </c:pt>
                <c:pt idx="11">
                  <c:v>2.7035550523907561E-3</c:v>
                </c:pt>
                <c:pt idx="12">
                  <c:v>-1.6965551382224411E-2</c:v>
                </c:pt>
                <c:pt idx="13">
                  <c:v>6.5270375894540293E-3</c:v>
                </c:pt>
                <c:pt idx="14">
                  <c:v>2.5151704344133219E-3</c:v>
                </c:pt>
                <c:pt idx="15">
                  <c:v>1.1861531063314577E-2</c:v>
                </c:pt>
                <c:pt idx="16">
                  <c:v>-1.0188273083349707E-2</c:v>
                </c:pt>
                <c:pt idx="17">
                  <c:v>1.3080237788580435E-2</c:v>
                </c:pt>
                <c:pt idx="18">
                  <c:v>-1.1618424746630933E-2</c:v>
                </c:pt>
                <c:pt idx="19">
                  <c:v>6.6556883893030723E-3</c:v>
                </c:pt>
                <c:pt idx="20">
                  <c:v>-1.2096142105919984E-2</c:v>
                </c:pt>
                <c:pt idx="21">
                  <c:v>1.375311105576707E-2</c:v>
                </c:pt>
                <c:pt idx="22">
                  <c:v>2.9033358563904711E-3</c:v>
                </c:pt>
                <c:pt idx="23">
                  <c:v>2.4818758865080425E-3</c:v>
                </c:pt>
                <c:pt idx="24">
                  <c:v>6.3832586441615021E-3</c:v>
                </c:pt>
                <c:pt idx="25">
                  <c:v>9.8039744451684768E-3</c:v>
                </c:pt>
                <c:pt idx="26">
                  <c:v>-7.7535633594725227E-3</c:v>
                </c:pt>
                <c:pt idx="27">
                  <c:v>8.7692710801582033E-3</c:v>
                </c:pt>
                <c:pt idx="28">
                  <c:v>-2.6431001421026489E-3</c:v>
                </c:pt>
                <c:pt idx="29">
                  <c:v>-1.3114937280590476E-2</c:v>
                </c:pt>
                <c:pt idx="30">
                  <c:v>8.247907018433528E-4</c:v>
                </c:pt>
                <c:pt idx="31">
                  <c:v>-1.4437546185041743E-3</c:v>
                </c:pt>
                <c:pt idx="32">
                  <c:v>-3.9293023710456326E-3</c:v>
                </c:pt>
                <c:pt idx="33">
                  <c:v>1.4494780602115728E-3</c:v>
                </c:pt>
                <c:pt idx="34">
                  <c:v>2.686159298389119E-3</c:v>
                </c:pt>
                <c:pt idx="35">
                  <c:v>-3.3071317798207553E-3</c:v>
                </c:pt>
                <c:pt idx="36">
                  <c:v>-1.450335538209234E-3</c:v>
                </c:pt>
                <c:pt idx="37">
                  <c:v>1.4000640559407409E-2</c:v>
                </c:pt>
                <c:pt idx="38">
                  <c:v>-7.1816858725686555E-3</c:v>
                </c:pt>
                <c:pt idx="39">
                  <c:v>3.0841768657061167E-3</c:v>
                </c:pt>
                <c:pt idx="40">
                  <c:v>3.6885085169223578E-3</c:v>
                </c:pt>
                <c:pt idx="41">
                  <c:v>3.063433956330559E-3</c:v>
                </c:pt>
                <c:pt idx="42">
                  <c:v>-1.4583766006157083E-2</c:v>
                </c:pt>
                <c:pt idx="43">
                  <c:v>2.3718116978453972E-2</c:v>
                </c:pt>
                <c:pt idx="44">
                  <c:v>1.7625113212653004E-2</c:v>
                </c:pt>
                <c:pt idx="45">
                  <c:v>2.8766305218361488E-2</c:v>
                </c:pt>
                <c:pt idx="46">
                  <c:v>-1.4181885033804109E-2</c:v>
                </c:pt>
                <c:pt idx="47">
                  <c:v>2.3780708668766352E-2</c:v>
                </c:pt>
                <c:pt idx="48">
                  <c:v>6.4749797883126535E-3</c:v>
                </c:pt>
                <c:pt idx="49">
                  <c:v>7.3759258010481438E-3</c:v>
                </c:pt>
                <c:pt idx="50">
                  <c:v>2.634528544158288E-3</c:v>
                </c:pt>
                <c:pt idx="51">
                  <c:v>6.3694484107678397E-3</c:v>
                </c:pt>
                <c:pt idx="52">
                  <c:v>3.355728604067249E-3</c:v>
                </c:pt>
                <c:pt idx="53">
                  <c:v>1.487866967060966E-3</c:v>
                </c:pt>
                <c:pt idx="54">
                  <c:v>2.5684699945777465E-2</c:v>
                </c:pt>
                <c:pt idx="55">
                  <c:v>2.5325785404078879E-3</c:v>
                </c:pt>
                <c:pt idx="56">
                  <c:v>1.0066620265574783E-2</c:v>
                </c:pt>
                <c:pt idx="57">
                  <c:v>6.2405116917168746E-3</c:v>
                </c:pt>
                <c:pt idx="58">
                  <c:v>-4.0965294399455216E-3</c:v>
                </c:pt>
                <c:pt idx="59">
                  <c:v>-5.36865560420852E-3</c:v>
                </c:pt>
                <c:pt idx="60">
                  <c:v>2.8668893912263895E-3</c:v>
                </c:pt>
                <c:pt idx="61">
                  <c:v>1.3859470544916229E-2</c:v>
                </c:pt>
                <c:pt idx="62">
                  <c:v>4.22612853102262E-3</c:v>
                </c:pt>
                <c:pt idx="63">
                  <c:v>8.7816303052143721E-4</c:v>
                </c:pt>
                <c:pt idx="64">
                  <c:v>2.119240755912968E-2</c:v>
                </c:pt>
                <c:pt idx="65">
                  <c:v>-1.3148986923137346E-2</c:v>
                </c:pt>
                <c:pt idx="66">
                  <c:v>-1.1208519345490732E-2</c:v>
                </c:pt>
                <c:pt idx="67">
                  <c:v>4.3256520216871069E-2</c:v>
                </c:pt>
                <c:pt idx="68">
                  <c:v>2.2349160027656002E-2</c:v>
                </c:pt>
                <c:pt idx="69">
                  <c:v>1.700773668209039E-2</c:v>
                </c:pt>
                <c:pt idx="70">
                  <c:v>-3.3303368691076814E-2</c:v>
                </c:pt>
                <c:pt idx="71">
                  <c:v>-1.6736116778634319E-2</c:v>
                </c:pt>
                <c:pt idx="72">
                  <c:v>2.8071460115511832E-2</c:v>
                </c:pt>
                <c:pt idx="73">
                  <c:v>-2.5517599487886938E-2</c:v>
                </c:pt>
                <c:pt idx="74">
                  <c:v>5.9336947132427762E-3</c:v>
                </c:pt>
                <c:pt idx="75">
                  <c:v>-1.0193723891699064E-2</c:v>
                </c:pt>
                <c:pt idx="76">
                  <c:v>-8.7472153827903437E-3</c:v>
                </c:pt>
                <c:pt idx="77">
                  <c:v>2.4671613983474609E-2</c:v>
                </c:pt>
                <c:pt idx="78">
                  <c:v>1.9308203963613796E-2</c:v>
                </c:pt>
                <c:pt idx="79">
                  <c:v>-5.471766829963394E-2</c:v>
                </c:pt>
                <c:pt idx="80">
                  <c:v>-1.0453392910762043E-3</c:v>
                </c:pt>
                <c:pt idx="81">
                  <c:v>5.0422047092338407E-3</c:v>
                </c:pt>
                <c:pt idx="82">
                  <c:v>4.499010983712309E-3</c:v>
                </c:pt>
                <c:pt idx="83">
                  <c:v>-2.2170714247727947E-2</c:v>
                </c:pt>
                <c:pt idx="84">
                  <c:v>-1.9428439123865021E-2</c:v>
                </c:pt>
                <c:pt idx="85">
                  <c:v>1.623513053238608E-3</c:v>
                </c:pt>
                <c:pt idx="86">
                  <c:v>-2.3526221668761192E-2</c:v>
                </c:pt>
                <c:pt idx="87">
                  <c:v>-1.6621931567378553E-3</c:v>
                </c:pt>
                <c:pt idx="88">
                  <c:v>1.3767964746247257E-2</c:v>
                </c:pt>
                <c:pt idx="89">
                  <c:v>2.9128240483642766E-3</c:v>
                </c:pt>
                <c:pt idx="90">
                  <c:v>-2.4660819823130377E-2</c:v>
                </c:pt>
                <c:pt idx="91">
                  <c:v>-6.1676151759035604E-3</c:v>
                </c:pt>
                <c:pt idx="92">
                  <c:v>-6.0173276201257149E-3</c:v>
                </c:pt>
                <c:pt idx="93">
                  <c:v>-2.5791894593582793E-2</c:v>
                </c:pt>
                <c:pt idx="94">
                  <c:v>-2.7131717657985816E-3</c:v>
                </c:pt>
                <c:pt idx="95">
                  <c:v>4.1248872925185066E-2</c:v>
                </c:pt>
                <c:pt idx="96">
                  <c:v>-6.1642370938549173E-3</c:v>
                </c:pt>
                <c:pt idx="97">
                  <c:v>3.5343289138595517E-2</c:v>
                </c:pt>
                <c:pt idx="98">
                  <c:v>-9.6320959412710804E-3</c:v>
                </c:pt>
                <c:pt idx="99">
                  <c:v>-3.6589210173485877E-3</c:v>
                </c:pt>
                <c:pt idx="100">
                  <c:v>1.8522418815198029E-2</c:v>
                </c:pt>
                <c:pt idx="101">
                  <c:v>-1.5411464086682083E-2</c:v>
                </c:pt>
                <c:pt idx="102">
                  <c:v>2.919163084898238E-3</c:v>
                </c:pt>
                <c:pt idx="103">
                  <c:v>-5.1206939438909575E-2</c:v>
                </c:pt>
                <c:pt idx="104">
                  <c:v>3.300627378902881E-2</c:v>
                </c:pt>
                <c:pt idx="105">
                  <c:v>-2.8033091995560248E-2</c:v>
                </c:pt>
                <c:pt idx="106">
                  <c:v>2.0023370937355279E-2</c:v>
                </c:pt>
                <c:pt idx="107">
                  <c:v>-5.6126837391508007E-4</c:v>
                </c:pt>
                <c:pt idx="108">
                  <c:v>2.8029625462607567E-3</c:v>
                </c:pt>
                <c:pt idx="109">
                  <c:v>-1.4283211672164358E-2</c:v>
                </c:pt>
                <c:pt idx="110">
                  <c:v>3.9671224409204937E-3</c:v>
                </c:pt>
                <c:pt idx="111">
                  <c:v>-3.3940570267334651E-2</c:v>
                </c:pt>
                <c:pt idx="112">
                  <c:v>2.0464029469660003E-2</c:v>
                </c:pt>
                <c:pt idx="113">
                  <c:v>4.0049516063121677E-3</c:v>
                </c:pt>
                <c:pt idx="114">
                  <c:v>3.0737048192779632E-2</c:v>
                </c:pt>
                <c:pt idx="115">
                  <c:v>1.7200786823733914E-2</c:v>
                </c:pt>
                <c:pt idx="116">
                  <c:v>9.3897226014304346E-3</c:v>
                </c:pt>
                <c:pt idx="117">
                  <c:v>-2.8622864134532022E-2</c:v>
                </c:pt>
                <c:pt idx="118">
                  <c:v>1.0486734983908516E-2</c:v>
                </c:pt>
                <c:pt idx="119">
                  <c:v>-2.5017514539213272E-2</c:v>
                </c:pt>
                <c:pt idx="120">
                  <c:v>1.2309007869362206E-2</c:v>
                </c:pt>
                <c:pt idx="121">
                  <c:v>-2.2493945867981861E-2</c:v>
                </c:pt>
                <c:pt idx="122">
                  <c:v>-1.2590753505437721E-2</c:v>
                </c:pt>
                <c:pt idx="123">
                  <c:v>2.3338460739365224E-2</c:v>
                </c:pt>
                <c:pt idx="124">
                  <c:v>-9.9896747344242511E-3</c:v>
                </c:pt>
                <c:pt idx="125">
                  <c:v>-1.6232620237853889E-2</c:v>
                </c:pt>
                <c:pt idx="126">
                  <c:v>8.8174270455178439E-3</c:v>
                </c:pt>
                <c:pt idx="127">
                  <c:v>-8.2399542114614515E-3</c:v>
                </c:pt>
                <c:pt idx="128">
                  <c:v>8.049079763574201E-3</c:v>
                </c:pt>
                <c:pt idx="129">
                  <c:v>-9.5483912011692679E-4</c:v>
                </c:pt>
                <c:pt idx="130">
                  <c:v>-3.4449976426388514E-3</c:v>
                </c:pt>
                <c:pt idx="131">
                  <c:v>9.9199804680315737E-3</c:v>
                </c:pt>
                <c:pt idx="132">
                  <c:v>1.7499760601259497E-2</c:v>
                </c:pt>
                <c:pt idx="133">
                  <c:v>-1.333225475446782E-2</c:v>
                </c:pt>
                <c:pt idx="134">
                  <c:v>1.556810140511965E-2</c:v>
                </c:pt>
                <c:pt idx="135">
                  <c:v>-8.0351659734744004E-3</c:v>
                </c:pt>
                <c:pt idx="136">
                  <c:v>1.6744587564485946E-2</c:v>
                </c:pt>
                <c:pt idx="137">
                  <c:v>-4.2206746497555979E-2</c:v>
                </c:pt>
                <c:pt idx="138">
                  <c:v>-2.6522629013792914E-2</c:v>
                </c:pt>
                <c:pt idx="139">
                  <c:v>-2.3743153746525617E-3</c:v>
                </c:pt>
                <c:pt idx="140">
                  <c:v>-1.3876459096930078E-3</c:v>
                </c:pt>
                <c:pt idx="141">
                  <c:v>3.8717038695383163E-2</c:v>
                </c:pt>
                <c:pt idx="142">
                  <c:v>-9.8808661768462688E-2</c:v>
                </c:pt>
                <c:pt idx="143">
                  <c:v>-1.2506761517840798E-2</c:v>
                </c:pt>
                <c:pt idx="144">
                  <c:v>-3.4725767393004731E-2</c:v>
                </c:pt>
                <c:pt idx="145">
                  <c:v>-3.3688347228504521E-2</c:v>
                </c:pt>
                <c:pt idx="146">
                  <c:v>-1.4262935949550689E-2</c:v>
                </c:pt>
                <c:pt idx="147">
                  <c:v>1.72279467134153E-2</c:v>
                </c:pt>
                <c:pt idx="148">
                  <c:v>-5.9619569651331045E-3</c:v>
                </c:pt>
                <c:pt idx="149">
                  <c:v>4.1226762342364762E-2</c:v>
                </c:pt>
                <c:pt idx="150">
                  <c:v>-4.4153325496968564E-4</c:v>
                </c:pt>
                <c:pt idx="151">
                  <c:v>-3.9823193462123997E-3</c:v>
                </c:pt>
                <c:pt idx="152">
                  <c:v>1.0145656868508823E-2</c:v>
                </c:pt>
                <c:pt idx="153">
                  <c:v>1.1780234571074789E-2</c:v>
                </c:pt>
                <c:pt idx="154">
                  <c:v>6.9159637521380218E-3</c:v>
                </c:pt>
                <c:pt idx="155">
                  <c:v>3.5336324019687788E-2</c:v>
                </c:pt>
                <c:pt idx="156">
                  <c:v>6.2177005704375137E-3</c:v>
                </c:pt>
                <c:pt idx="157">
                  <c:v>-3.7259100522829586E-3</c:v>
                </c:pt>
                <c:pt idx="158">
                  <c:v>-3.5317995496826887E-3</c:v>
                </c:pt>
                <c:pt idx="159">
                  <c:v>8.3213710208842316E-4</c:v>
                </c:pt>
                <c:pt idx="160">
                  <c:v>6.2361621598024358E-4</c:v>
                </c:pt>
                <c:pt idx="161">
                  <c:v>-4.5823294540685011E-3</c:v>
                </c:pt>
                <c:pt idx="162">
                  <c:v>1.6563522453306403E-2</c:v>
                </c:pt>
                <c:pt idx="163">
                  <c:v>8.9943098158037638E-3</c:v>
                </c:pt>
                <c:pt idx="164">
                  <c:v>4.4669990915284785E-3</c:v>
                </c:pt>
                <c:pt idx="165">
                  <c:v>-3.8567463603402779E-3</c:v>
                </c:pt>
                <c:pt idx="166">
                  <c:v>1.0922475310856508E-2</c:v>
                </c:pt>
                <c:pt idx="167">
                  <c:v>-2.013672491989942E-3</c:v>
                </c:pt>
                <c:pt idx="168">
                  <c:v>-2.0177776735373662E-3</c:v>
                </c:pt>
                <c:pt idx="169">
                  <c:v>5.8402991788577005E-3</c:v>
                </c:pt>
                <c:pt idx="170">
                  <c:v>2.0668517148281166E-2</c:v>
                </c:pt>
                <c:pt idx="171">
                  <c:v>6.4699366143963271E-3</c:v>
                </c:pt>
                <c:pt idx="172">
                  <c:v>-6.6666452871693522E-3</c:v>
                </c:pt>
                <c:pt idx="173">
                  <c:v>-1.9693000665408954E-3</c:v>
                </c:pt>
                <c:pt idx="174">
                  <c:v>8.6359453537101644E-3</c:v>
                </c:pt>
                <c:pt idx="175">
                  <c:v>1.0691159832736465E-2</c:v>
                </c:pt>
                <c:pt idx="176">
                  <c:v>-2.4663651923435816E-2</c:v>
                </c:pt>
                <c:pt idx="177">
                  <c:v>-1.5981119074593337E-2</c:v>
                </c:pt>
                <c:pt idx="178">
                  <c:v>-8.2904470209403704E-3</c:v>
                </c:pt>
                <c:pt idx="179">
                  <c:v>1.7311264770673723E-2</c:v>
                </c:pt>
                <c:pt idx="180">
                  <c:v>2.1323558791352819E-2</c:v>
                </c:pt>
                <c:pt idx="181">
                  <c:v>-2.3469268404545866E-3</c:v>
                </c:pt>
                <c:pt idx="182">
                  <c:v>1.7607215002511918E-3</c:v>
                </c:pt>
                <c:pt idx="183">
                  <c:v>-1.2390778276435078E-2</c:v>
                </c:pt>
                <c:pt idx="184">
                  <c:v>-8.5461914011130489E-3</c:v>
                </c:pt>
                <c:pt idx="185">
                  <c:v>1.8588665035607094E-2</c:v>
                </c:pt>
                <c:pt idx="186">
                  <c:v>-6.486551240748476E-3</c:v>
                </c:pt>
                <c:pt idx="187">
                  <c:v>-1.1104555642923682E-2</c:v>
                </c:pt>
                <c:pt idx="188">
                  <c:v>-1.709448282998088E-2</c:v>
                </c:pt>
                <c:pt idx="189">
                  <c:v>3.8465958061582937E-3</c:v>
                </c:pt>
                <c:pt idx="190">
                  <c:v>-7.9116839245827377E-3</c:v>
                </c:pt>
                <c:pt idx="191">
                  <c:v>-7.3588831302428314E-3</c:v>
                </c:pt>
                <c:pt idx="192">
                  <c:v>4.1015796019632715E-4</c:v>
                </c:pt>
                <c:pt idx="193">
                  <c:v>-2.9343475063159225E-2</c:v>
                </c:pt>
                <c:pt idx="194">
                  <c:v>-8.483568527600318E-3</c:v>
                </c:pt>
                <c:pt idx="195">
                  <c:v>4.4628626401008661E-3</c:v>
                </c:pt>
                <c:pt idx="196">
                  <c:v>4.2398498233982447E-4</c:v>
                </c:pt>
                <c:pt idx="197">
                  <c:v>1.033217842624749E-2</c:v>
                </c:pt>
                <c:pt idx="198">
                  <c:v>2.6701393273595886E-2</c:v>
                </c:pt>
                <c:pt idx="199">
                  <c:v>-1.1710474986022767E-2</c:v>
                </c:pt>
                <c:pt idx="200">
                  <c:v>-2.0459970293920115E-2</c:v>
                </c:pt>
                <c:pt idx="201">
                  <c:v>-3.6953769735520253E-2</c:v>
                </c:pt>
                <c:pt idx="202">
                  <c:v>-8.5723829140842353E-3</c:v>
                </c:pt>
                <c:pt idx="203">
                  <c:v>-7.3113864686598379E-3</c:v>
                </c:pt>
                <c:pt idx="204">
                  <c:v>6.4279758967065283E-3</c:v>
                </c:pt>
                <c:pt idx="205">
                  <c:v>2.1637827459119546E-2</c:v>
                </c:pt>
                <c:pt idx="206">
                  <c:v>-8.2501677745807859E-3</c:v>
                </c:pt>
                <c:pt idx="207">
                  <c:v>6.5387879311915378E-4</c:v>
                </c:pt>
                <c:pt idx="208">
                  <c:v>1.5564432864581696E-2</c:v>
                </c:pt>
                <c:pt idx="209">
                  <c:v>8.6653872421815117E-2</c:v>
                </c:pt>
                <c:pt idx="210">
                  <c:v>3.3381816434778777E-3</c:v>
                </c:pt>
                <c:pt idx="211">
                  <c:v>1.3629513060774883E-2</c:v>
                </c:pt>
                <c:pt idx="212">
                  <c:v>1.9320545353363706E-3</c:v>
                </c:pt>
                <c:pt idx="213">
                  <c:v>-1.8506447938905386E-2</c:v>
                </c:pt>
                <c:pt idx="214">
                  <c:v>1.9642304784991088E-3</c:v>
                </c:pt>
                <c:pt idx="215">
                  <c:v>-5.5096467671949664E-3</c:v>
                </c:pt>
                <c:pt idx="216">
                  <c:v>-3.1752092095362274E-3</c:v>
                </c:pt>
                <c:pt idx="217">
                  <c:v>-2.9654252027343814E-2</c:v>
                </c:pt>
                <c:pt idx="218">
                  <c:v>-8.4301836432790177E-3</c:v>
                </c:pt>
                <c:pt idx="219">
                  <c:v>6.7908314442131721E-3</c:v>
                </c:pt>
                <c:pt idx="220">
                  <c:v>1.9899172620993336E-2</c:v>
                </c:pt>
                <c:pt idx="221">
                  <c:v>6.4128354343981238E-3</c:v>
                </c:pt>
                <c:pt idx="222">
                  <c:v>8.9490245957159851E-3</c:v>
                </c:pt>
                <c:pt idx="223">
                  <c:v>1.3372864511620609E-2</c:v>
                </c:pt>
                <c:pt idx="224">
                  <c:v>-5.87775649652019E-3</c:v>
                </c:pt>
                <c:pt idx="225">
                  <c:v>-1.345223103366602E-2</c:v>
                </c:pt>
                <c:pt idx="226">
                  <c:v>2.2840137621087466E-2</c:v>
                </c:pt>
                <c:pt idx="227">
                  <c:v>8.3357879593702004E-3</c:v>
                </c:pt>
                <c:pt idx="228">
                  <c:v>1.3504503519465583E-3</c:v>
                </c:pt>
                <c:pt idx="229">
                  <c:v>-1.543474962782681E-3</c:v>
                </c:pt>
                <c:pt idx="230">
                  <c:v>-1.3021315244121158E-2</c:v>
                </c:pt>
                <c:pt idx="231">
                  <c:v>-6.4762684565766631E-3</c:v>
                </c:pt>
                <c:pt idx="232">
                  <c:v>5.5713479375340089E-2</c:v>
                </c:pt>
                <c:pt idx="233">
                  <c:v>-1.1179579393887143E-3</c:v>
                </c:pt>
                <c:pt idx="234">
                  <c:v>-1.2758147369579255E-2</c:v>
                </c:pt>
                <c:pt idx="235">
                  <c:v>4.3334829702180904E-3</c:v>
                </c:pt>
                <c:pt idx="236">
                  <c:v>7.6786512367364558E-3</c:v>
                </c:pt>
                <c:pt idx="237">
                  <c:v>-7.8666311150867585E-3</c:v>
                </c:pt>
                <c:pt idx="238">
                  <c:v>3.3790215742187492E-3</c:v>
                </c:pt>
                <c:pt idx="239">
                  <c:v>2.260613071570361E-2</c:v>
                </c:pt>
                <c:pt idx="240">
                  <c:v>-4.4069314906540992E-3</c:v>
                </c:pt>
                <c:pt idx="241">
                  <c:v>-1.2890266342376415E-3</c:v>
                </c:pt>
                <c:pt idx="242">
                  <c:v>-1.1062094791341418E-3</c:v>
                </c:pt>
                <c:pt idx="243">
                  <c:v>-1.1316353570809725E-2</c:v>
                </c:pt>
                <c:pt idx="244">
                  <c:v>1.6776993165525545E-3</c:v>
                </c:pt>
                <c:pt idx="245">
                  <c:v>-1.0484955680534442E-2</c:v>
                </c:pt>
                <c:pt idx="246">
                  <c:v>2.0682478952652066E-3</c:v>
                </c:pt>
                <c:pt idx="247">
                  <c:v>-1.1333739026598517E-2</c:v>
                </c:pt>
                <c:pt idx="248">
                  <c:v>1.8632357941728996E-2</c:v>
                </c:pt>
                <c:pt idx="249">
                  <c:v>2.5224530661527401E-2</c:v>
                </c:pt>
                <c:pt idx="250">
                  <c:v>6.7047530698380797E-3</c:v>
                </c:pt>
                <c:pt idx="251">
                  <c:v>5.762656010780005E-3</c:v>
                </c:pt>
                <c:pt idx="252">
                  <c:v>5.3857709728305535E-4</c:v>
                </c:pt>
                <c:pt idx="253">
                  <c:v>-1.7963363860637113E-3</c:v>
                </c:pt>
                <c:pt idx="254">
                  <c:v>-1.7959622169545442E-2</c:v>
                </c:pt>
                <c:pt idx="255">
                  <c:v>-1.648807813133372E-3</c:v>
                </c:pt>
                <c:pt idx="256">
                  <c:v>8.5805779674623644E-3</c:v>
                </c:pt>
                <c:pt idx="257">
                  <c:v>-6.199893274807803E-3</c:v>
                </c:pt>
                <c:pt idx="258">
                  <c:v>-3.4814148627847876E-3</c:v>
                </c:pt>
                <c:pt idx="259">
                  <c:v>-2.3890736361971733E-3</c:v>
                </c:pt>
                <c:pt idx="260">
                  <c:v>2.7561056302235279E-3</c:v>
                </c:pt>
                <c:pt idx="261">
                  <c:v>5.6719882577229231E-3</c:v>
                </c:pt>
                <c:pt idx="262">
                  <c:v>3.2786970430053962E-3</c:v>
                </c:pt>
                <c:pt idx="263">
                  <c:v>-9.6849221851192744E-3</c:v>
                </c:pt>
                <c:pt idx="264">
                  <c:v>2.0178270973708785E-3</c:v>
                </c:pt>
                <c:pt idx="265">
                  <c:v>4.0228120902857954E-2</c:v>
                </c:pt>
                <c:pt idx="266">
                  <c:v>-1.4003628804320843E-2</c:v>
                </c:pt>
                <c:pt idx="267">
                  <c:v>-7.525594032733238E-3</c:v>
                </c:pt>
                <c:pt idx="268">
                  <c:v>7.1685225622533551E-3</c:v>
                </c:pt>
                <c:pt idx="269">
                  <c:v>2.1405188226462589E-3</c:v>
                </c:pt>
                <c:pt idx="270">
                  <c:v>1.3099902300309557E-2</c:v>
                </c:pt>
                <c:pt idx="271">
                  <c:v>-1.3634565587342769E-2</c:v>
                </c:pt>
                <c:pt idx="272">
                  <c:v>5.7102098086619906E-3</c:v>
                </c:pt>
                <c:pt idx="273">
                  <c:v>-2.6726452806100603E-3</c:v>
                </c:pt>
                <c:pt idx="274">
                  <c:v>-3.3955607507139165E-3</c:v>
                </c:pt>
                <c:pt idx="275">
                  <c:v>9.0885376537018728E-3</c:v>
                </c:pt>
                <c:pt idx="276">
                  <c:v>-4.088547465520947E-3</c:v>
                </c:pt>
                <c:pt idx="277">
                  <c:v>2.1352182665157586E-3</c:v>
                </c:pt>
                <c:pt idx="278">
                  <c:v>-7.6723876168603104E-3</c:v>
                </c:pt>
                <c:pt idx="279">
                  <c:v>-5.0278599283467562E-3</c:v>
                </c:pt>
                <c:pt idx="280">
                  <c:v>-2.2022912766010837E-2</c:v>
                </c:pt>
                <c:pt idx="281">
                  <c:v>2.0222765334596809E-3</c:v>
                </c:pt>
                <c:pt idx="282">
                  <c:v>-2.1158933619711821E-2</c:v>
                </c:pt>
                <c:pt idx="283">
                  <c:v>7.5001615515119305E-4</c:v>
                </c:pt>
                <c:pt idx="284">
                  <c:v>1.5253262514690565E-2</c:v>
                </c:pt>
                <c:pt idx="285">
                  <c:v>-1.7880900451385715E-2</c:v>
                </c:pt>
                <c:pt idx="286">
                  <c:v>1.3146626117289293E-3</c:v>
                </c:pt>
                <c:pt idx="287">
                  <c:v>2.3923272279685277E-2</c:v>
                </c:pt>
                <c:pt idx="288">
                  <c:v>5.1178849031264092E-3</c:v>
                </c:pt>
                <c:pt idx="289">
                  <c:v>3.6458712552925543E-4</c:v>
                </c:pt>
                <c:pt idx="290">
                  <c:v>1.5013416564374453E-2</c:v>
                </c:pt>
                <c:pt idx="291">
                  <c:v>1.4437428096820831E-2</c:v>
                </c:pt>
                <c:pt idx="292">
                  <c:v>1.0386514504381605E-2</c:v>
                </c:pt>
                <c:pt idx="293">
                  <c:v>1.9939983652924292E-2</c:v>
                </c:pt>
                <c:pt idx="294">
                  <c:v>7.1844191828008023E-3</c:v>
                </c:pt>
                <c:pt idx="295">
                  <c:v>-1.0231504991406856E-3</c:v>
                </c:pt>
                <c:pt idx="296">
                  <c:v>-5.6464009022009409E-3</c:v>
                </c:pt>
                <c:pt idx="297">
                  <c:v>5.3050826594914311E-3</c:v>
                </c:pt>
                <c:pt idx="298">
                  <c:v>-1.5653539422883476E-2</c:v>
                </c:pt>
                <c:pt idx="299">
                  <c:v>-3.4678654505790823E-4</c:v>
                </c:pt>
                <c:pt idx="300">
                  <c:v>-1.2741268477818955E-2</c:v>
                </c:pt>
                <c:pt idx="301">
                  <c:v>-1.7580519246015234E-3</c:v>
                </c:pt>
                <c:pt idx="302">
                  <c:v>1.0502427191802185E-2</c:v>
                </c:pt>
                <c:pt idx="303">
                  <c:v>-6.6387556185255317E-3</c:v>
                </c:pt>
                <c:pt idx="304">
                  <c:v>5.767787021037564E-3</c:v>
                </c:pt>
                <c:pt idx="305">
                  <c:v>-1.2098030226849219E-2</c:v>
                </c:pt>
                <c:pt idx="306">
                  <c:v>6.3302432058115294E-3</c:v>
                </c:pt>
                <c:pt idx="307">
                  <c:v>-2.4569755895944515E-3</c:v>
                </c:pt>
                <c:pt idx="308">
                  <c:v>7.0262480472483473E-4</c:v>
                </c:pt>
                <c:pt idx="309">
                  <c:v>-1.4057436382029869E-3</c:v>
                </c:pt>
                <c:pt idx="310">
                  <c:v>2.4147770829026381E-2</c:v>
                </c:pt>
                <c:pt idx="311">
                  <c:v>-9.6585388476220467E-3</c:v>
                </c:pt>
                <c:pt idx="312">
                  <c:v>7.0805879819142888E-3</c:v>
                </c:pt>
                <c:pt idx="313">
                  <c:v>-5.3490209935029764E-3</c:v>
                </c:pt>
                <c:pt idx="314">
                  <c:v>5.521050952061516E-3</c:v>
                </c:pt>
                <c:pt idx="315">
                  <c:v>-1.2291296294206493E-2</c:v>
                </c:pt>
                <c:pt idx="316">
                  <c:v>6.7702453421448882E-3</c:v>
                </c:pt>
                <c:pt idx="317">
                  <c:v>1.340462041167107E-2</c:v>
                </c:pt>
                <c:pt idx="318">
                  <c:v>8.6683248667258263E-3</c:v>
                </c:pt>
                <c:pt idx="319">
                  <c:v>-2.3631260018344608E-2</c:v>
                </c:pt>
                <c:pt idx="320">
                  <c:v>1.4621442090275967E-2</c:v>
                </c:pt>
                <c:pt idx="321">
                  <c:v>-6.6821568288474428E-3</c:v>
                </c:pt>
                <c:pt idx="322">
                  <c:v>-7.7659554865081365E-3</c:v>
                </c:pt>
                <c:pt idx="323">
                  <c:v>1.1712138594826071E-2</c:v>
                </c:pt>
                <c:pt idx="324">
                  <c:v>4.1011409674354795E-3</c:v>
                </c:pt>
                <c:pt idx="325">
                  <c:v>1.2708809261566829E-2</c:v>
                </c:pt>
                <c:pt idx="326">
                  <c:v>7.3813896392179532E-3</c:v>
                </c:pt>
                <c:pt idx="327">
                  <c:v>1.1136113433150659E-2</c:v>
                </c:pt>
                <c:pt idx="328">
                  <c:v>-8.2988059495789461E-3</c:v>
                </c:pt>
                <c:pt idx="329">
                  <c:v>9.6202948236528696E-3</c:v>
                </c:pt>
                <c:pt idx="330">
                  <c:v>4.2826223840345852E-3</c:v>
                </c:pt>
                <c:pt idx="331">
                  <c:v>-1.1572294105693793E-2</c:v>
                </c:pt>
                <c:pt idx="332">
                  <c:v>3.9827550485252413E-3</c:v>
                </c:pt>
                <c:pt idx="333">
                  <c:v>2.4377467258540654E-2</c:v>
                </c:pt>
                <c:pt idx="334">
                  <c:v>9.8110930875609202E-3</c:v>
                </c:pt>
                <c:pt idx="335">
                  <c:v>-1.2855875438101923E-3</c:v>
                </c:pt>
                <c:pt idx="336">
                  <c:v>3.5313386825266296E-3</c:v>
                </c:pt>
                <c:pt idx="337">
                  <c:v>-8.0145860691918885E-4</c:v>
                </c:pt>
                <c:pt idx="338">
                  <c:v>1.1796698107302186E-2</c:v>
                </c:pt>
                <c:pt idx="339">
                  <c:v>-4.4472776215351735E-3</c:v>
                </c:pt>
                <c:pt idx="340">
                  <c:v>1.1081328254433895E-2</c:v>
                </c:pt>
                <c:pt idx="341">
                  <c:v>8.6214067998858935E-3</c:v>
                </c:pt>
                <c:pt idx="342">
                  <c:v>-8.1492420974202638E-3</c:v>
                </c:pt>
                <c:pt idx="343">
                  <c:v>9.08524791947753E-3</c:v>
                </c:pt>
                <c:pt idx="344">
                  <c:v>-4.6888794694484245E-3</c:v>
                </c:pt>
                <c:pt idx="345">
                  <c:v>6.5583952638427747E-3</c:v>
                </c:pt>
                <c:pt idx="346">
                  <c:v>-1.5576334391236629E-3</c:v>
                </c:pt>
                <c:pt idx="347">
                  <c:v>-9.8692949772135764E-3</c:v>
                </c:pt>
                <c:pt idx="348">
                  <c:v>-2.5220381170961521E-3</c:v>
                </c:pt>
                <c:pt idx="349">
                  <c:v>1.4104612562970182E-2</c:v>
                </c:pt>
                <c:pt idx="350">
                  <c:v>-9.8523170946493103E-3</c:v>
                </c:pt>
                <c:pt idx="351">
                  <c:v>-2.5177051108921959E-3</c:v>
                </c:pt>
                <c:pt idx="352">
                  <c:v>-5.2128889800111275E-3</c:v>
                </c:pt>
                <c:pt idx="353">
                  <c:v>5.0553054954479695E-3</c:v>
                </c:pt>
                <c:pt idx="354">
                  <c:v>-2.0505877861844478E-3</c:v>
                </c:pt>
                <c:pt idx="355">
                  <c:v>-1.575589970869171E-2</c:v>
                </c:pt>
                <c:pt idx="356">
                  <c:v>1.0848866986772314E-2</c:v>
                </c:pt>
                <c:pt idx="357">
                  <c:v>3.1550311433135393E-2</c:v>
                </c:pt>
                <c:pt idx="358">
                  <c:v>1.6317548207349326E-2</c:v>
                </c:pt>
                <c:pt idx="359">
                  <c:v>-1.0492020094735327E-2</c:v>
                </c:pt>
                <c:pt idx="360">
                  <c:v>-1.4938316312820997E-2</c:v>
                </c:pt>
                <c:pt idx="361">
                  <c:v>2.3310438528525539E-2</c:v>
                </c:pt>
                <c:pt idx="362">
                  <c:v>-5.6244469920733947E-3</c:v>
                </c:pt>
                <c:pt idx="363">
                  <c:v>6.5335071463418336E-3</c:v>
                </c:pt>
                <c:pt idx="364">
                  <c:v>1.6074852124404241E-2</c:v>
                </c:pt>
                <c:pt idx="365">
                  <c:v>-1.0336323907326559E-2</c:v>
                </c:pt>
                <c:pt idx="366">
                  <c:v>-1.8081532265527351E-2</c:v>
                </c:pt>
                <c:pt idx="367">
                  <c:v>-8.1594963765790479E-3</c:v>
                </c:pt>
                <c:pt idx="368">
                  <c:v>-1.0567313473505228E-2</c:v>
                </c:pt>
                <c:pt idx="369">
                  <c:v>1.133985261919033E-2</c:v>
                </c:pt>
                <c:pt idx="370">
                  <c:v>1.6240660719810375E-2</c:v>
                </c:pt>
                <c:pt idx="371">
                  <c:v>-1.6731478570282511E-3</c:v>
                </c:pt>
                <c:pt idx="372">
                  <c:v>-2.743905411249799E-3</c:v>
                </c:pt>
                <c:pt idx="373">
                  <c:v>1.1081665667789998E-2</c:v>
                </c:pt>
                <c:pt idx="374">
                  <c:v>8.2688781991093491E-3</c:v>
                </c:pt>
                <c:pt idx="375">
                  <c:v>7.6069174994990935E-3</c:v>
                </c:pt>
                <c:pt idx="376">
                  <c:v>6.2212928247336041E-3</c:v>
                </c:pt>
                <c:pt idx="377">
                  <c:v>8.3817744225500607E-3</c:v>
                </c:pt>
                <c:pt idx="378">
                  <c:v>-2.3457598199484652E-3</c:v>
                </c:pt>
                <c:pt idx="379">
                  <c:v>-4.4041672343375773E-4</c:v>
                </c:pt>
                <c:pt idx="380">
                  <c:v>1.8044706568290943E-2</c:v>
                </c:pt>
                <c:pt idx="381">
                  <c:v>5.4653424653686618E-3</c:v>
                </c:pt>
                <c:pt idx="382">
                  <c:v>-8.608969177412865E-4</c:v>
                </c:pt>
                <c:pt idx="383">
                  <c:v>-2.0119034613955244E-3</c:v>
                </c:pt>
                <c:pt idx="384">
                  <c:v>-1.9169896205792618E-2</c:v>
                </c:pt>
                <c:pt idx="385">
                  <c:v>4.0972594217046155E-3</c:v>
                </c:pt>
                <c:pt idx="386">
                  <c:v>4.516610639779952E-3</c:v>
                </c:pt>
                <c:pt idx="387">
                  <c:v>3.3378589892552072E-3</c:v>
                </c:pt>
                <c:pt idx="388">
                  <c:v>-1.9901043219117655E-2</c:v>
                </c:pt>
                <c:pt idx="389">
                  <c:v>-1.564050008938216E-2</c:v>
                </c:pt>
                <c:pt idx="390">
                  <c:v>2.3149849681298899E-2</c:v>
                </c:pt>
                <c:pt idx="391">
                  <c:v>7.3374263829405942E-2</c:v>
                </c:pt>
                <c:pt idx="392">
                  <c:v>-1.2482207876462245E-2</c:v>
                </c:pt>
                <c:pt idx="393">
                  <c:v>-7.2031913585166463E-3</c:v>
                </c:pt>
                <c:pt idx="394">
                  <c:v>-8.9373629962020296E-3</c:v>
                </c:pt>
                <c:pt idx="395">
                  <c:v>3.0257251536272456E-2</c:v>
                </c:pt>
                <c:pt idx="396">
                  <c:v>1.0155111145917033E-2</c:v>
                </c:pt>
                <c:pt idx="397">
                  <c:v>-3.5088049202482096E-3</c:v>
                </c:pt>
                <c:pt idx="398">
                  <c:v>-1.310061712237412E-2</c:v>
                </c:pt>
                <c:pt idx="399">
                  <c:v>-8.4144348753021764E-3</c:v>
                </c:pt>
                <c:pt idx="400">
                  <c:v>1.0335657571871389E-2</c:v>
                </c:pt>
                <c:pt idx="401">
                  <c:v>-1.9212226965691437E-3</c:v>
                </c:pt>
                <c:pt idx="402">
                  <c:v>1.7840947067724589E-3</c:v>
                </c:pt>
                <c:pt idx="403">
                  <c:v>-3.9843474694420417E-3</c:v>
                </c:pt>
                <c:pt idx="404">
                  <c:v>-1.0935148763001249E-2</c:v>
                </c:pt>
                <c:pt idx="405">
                  <c:v>-1.5569434949515237E-2</c:v>
                </c:pt>
                <c:pt idx="406">
                  <c:v>-4.2415160975385233E-4</c:v>
                </c:pt>
                <c:pt idx="407">
                  <c:v>-5.9574413682391839E-3</c:v>
                </c:pt>
                <c:pt idx="408">
                  <c:v>5.2501219855745664E-3</c:v>
                </c:pt>
                <c:pt idx="409">
                  <c:v>7.0731938266475251E-4</c:v>
                </c:pt>
                <c:pt idx="410">
                  <c:v>1.6689281031736912E-2</c:v>
                </c:pt>
                <c:pt idx="411">
                  <c:v>9.7309701775720253E-4</c:v>
                </c:pt>
                <c:pt idx="412">
                  <c:v>-1.2513682217397048E-3</c:v>
                </c:pt>
                <c:pt idx="413">
                  <c:v>-2.4219616192340743E-2</c:v>
                </c:pt>
                <c:pt idx="414">
                  <c:v>1.1337921013529291E-2</c:v>
                </c:pt>
                <c:pt idx="415">
                  <c:v>3.0955797289704064E-3</c:v>
                </c:pt>
                <c:pt idx="416">
                  <c:v>-9.3155778860256368E-3</c:v>
                </c:pt>
                <c:pt idx="417">
                  <c:v>1.5198720297501524E-2</c:v>
                </c:pt>
                <c:pt idx="418">
                  <c:v>7.5136176472917577E-3</c:v>
                </c:pt>
                <c:pt idx="419">
                  <c:v>-1.2483033818184346E-3</c:v>
                </c:pt>
                <c:pt idx="420">
                  <c:v>-6.6843702512832141E-3</c:v>
                </c:pt>
                <c:pt idx="421">
                  <c:v>1.2082684189353536E-2</c:v>
                </c:pt>
                <c:pt idx="422">
                  <c:v>2.4275016230405295E-2</c:v>
                </c:pt>
                <c:pt idx="423">
                  <c:v>1.564093979900779E-2</c:v>
                </c:pt>
                <c:pt idx="424">
                  <c:v>3.7071262527111357E-3</c:v>
                </c:pt>
                <c:pt idx="425">
                  <c:v>-1.322373281373964E-3</c:v>
                </c:pt>
                <c:pt idx="426">
                  <c:v>-4.3764006158136066E-3</c:v>
                </c:pt>
                <c:pt idx="427">
                  <c:v>1.0576557839210911E-2</c:v>
                </c:pt>
                <c:pt idx="428">
                  <c:v>1.6822479869779364E-2</c:v>
                </c:pt>
                <c:pt idx="429">
                  <c:v>-1.2754004657067294E-2</c:v>
                </c:pt>
                <c:pt idx="430">
                  <c:v>-3.0169351863075073E-3</c:v>
                </c:pt>
                <c:pt idx="431">
                  <c:v>-1.0034435258373654E-2</c:v>
                </c:pt>
                <c:pt idx="432">
                  <c:v>1.5667512248716282E-2</c:v>
                </c:pt>
                <c:pt idx="433">
                  <c:v>-2.7471448878852423E-3</c:v>
                </c:pt>
                <c:pt idx="434">
                  <c:v>1.094334713230991E-2</c:v>
                </c:pt>
                <c:pt idx="435">
                  <c:v>1.9416606086075524E-3</c:v>
                </c:pt>
                <c:pt idx="436">
                  <c:v>-4.6662706425060225E-3</c:v>
                </c:pt>
                <c:pt idx="437">
                  <c:v>2.4654848388357071E-3</c:v>
                </c:pt>
                <c:pt idx="438">
                  <c:v>3.8872921314448826E-4</c:v>
                </c:pt>
                <c:pt idx="439">
                  <c:v>-4.1542382750395677E-3</c:v>
                </c:pt>
                <c:pt idx="440">
                  <c:v>6.8710933155643793E-3</c:v>
                </c:pt>
                <c:pt idx="441">
                  <c:v>-7.0012101418786745E-3</c:v>
                </c:pt>
                <c:pt idx="442">
                  <c:v>-1.7455697399130363E-2</c:v>
                </c:pt>
                <c:pt idx="443">
                  <c:v>-3.5810825521609001E-3</c:v>
                </c:pt>
                <c:pt idx="444">
                  <c:v>2.4413873937124696E-2</c:v>
                </c:pt>
                <c:pt idx="445">
                  <c:v>9.0357556787949347E-3</c:v>
                </c:pt>
                <c:pt idx="446">
                  <c:v>3.5915754993536366E-3</c:v>
                </c:pt>
                <c:pt idx="447">
                  <c:v>-1.7957970695635719E-2</c:v>
                </c:pt>
                <c:pt idx="448">
                  <c:v>1.7189477719926672E-2</c:v>
                </c:pt>
                <c:pt idx="449">
                  <c:v>8.9297352610433686E-3</c:v>
                </c:pt>
                <c:pt idx="450">
                  <c:v>7.212929455711785E-3</c:v>
                </c:pt>
                <c:pt idx="451">
                  <c:v>1.8895375316114421E-3</c:v>
                </c:pt>
                <c:pt idx="452">
                  <c:v>1.7960103214649147E-2</c:v>
                </c:pt>
                <c:pt idx="453">
                  <c:v>-1.0562361792686929E-2</c:v>
                </c:pt>
                <c:pt idx="454">
                  <c:v>-1.2570863601932958E-2</c:v>
                </c:pt>
                <c:pt idx="455">
                  <c:v>1.1445875729849942E-2</c:v>
                </c:pt>
                <c:pt idx="456">
                  <c:v>-1.5756296164456056E-2</c:v>
                </c:pt>
                <c:pt idx="457">
                  <c:v>1.1495164785623038E-2</c:v>
                </c:pt>
                <c:pt idx="458">
                  <c:v>1.5082844083203765E-2</c:v>
                </c:pt>
                <c:pt idx="459">
                  <c:v>2.7180720220499437E-3</c:v>
                </c:pt>
                <c:pt idx="460">
                  <c:v>-8.4252576739474692E-3</c:v>
                </c:pt>
                <c:pt idx="461">
                  <c:v>0</c:v>
                </c:pt>
                <c:pt idx="462">
                  <c:v>1.995625709851458E-2</c:v>
                </c:pt>
                <c:pt idx="463">
                  <c:v>-1.0544502964659098E-2</c:v>
                </c:pt>
                <c:pt idx="464">
                  <c:v>-2.5719252348540146E-2</c:v>
                </c:pt>
                <c:pt idx="465">
                  <c:v>2.6581689810018707E-2</c:v>
                </c:pt>
                <c:pt idx="466">
                  <c:v>-2.5895469920843351E-3</c:v>
                </c:pt>
                <c:pt idx="467">
                  <c:v>-1.4874758480765231E-3</c:v>
                </c:pt>
                <c:pt idx="468">
                  <c:v>1.0489359792678262E-2</c:v>
                </c:pt>
                <c:pt idx="469">
                  <c:v>-3.936045576907494E-3</c:v>
                </c:pt>
                <c:pt idx="470">
                  <c:v>6.1608370777778648E-4</c:v>
                </c:pt>
                <c:pt idx="471">
                  <c:v>-8.0381595856472646E-3</c:v>
                </c:pt>
                <c:pt idx="472">
                  <c:v>-7.7278471618867977E-3</c:v>
                </c:pt>
                <c:pt idx="473">
                  <c:v>-2.8819948098058033E-3</c:v>
                </c:pt>
                <c:pt idx="474">
                  <c:v>2.2826917627344265E-2</c:v>
                </c:pt>
                <c:pt idx="475">
                  <c:v>-2.2102318060080871E-3</c:v>
                </c:pt>
                <c:pt idx="476">
                  <c:v>-7.898352682505945E-3</c:v>
                </c:pt>
                <c:pt idx="477">
                  <c:v>9.8632694248146184E-3</c:v>
                </c:pt>
                <c:pt idx="478">
                  <c:v>1.3486268518480766E-3</c:v>
                </c:pt>
                <c:pt idx="479">
                  <c:v>-1.9622659890228466E-3</c:v>
                </c:pt>
                <c:pt idx="480">
                  <c:v>-4.7991048534713008E-3</c:v>
                </c:pt>
                <c:pt idx="481">
                  <c:v>-6.4348361286475962E-3</c:v>
                </c:pt>
                <c:pt idx="482">
                  <c:v>-1.312112411414007E-2</c:v>
                </c:pt>
                <c:pt idx="483">
                  <c:v>2.7634921115397785E-3</c:v>
                </c:pt>
                <c:pt idx="484">
                  <c:v>2.755876264389365E-3</c:v>
                </c:pt>
                <c:pt idx="485">
                  <c:v>-2.6304185524588697E-3</c:v>
                </c:pt>
                <c:pt idx="486">
                  <c:v>-2.9917672714501752E-2</c:v>
                </c:pt>
                <c:pt idx="487">
                  <c:v>-1.274557843523995E-2</c:v>
                </c:pt>
                <c:pt idx="488">
                  <c:v>1.0465795300823027E-3</c:v>
                </c:pt>
                <c:pt idx="489">
                  <c:v>-1.7013020849086561E-3</c:v>
                </c:pt>
                <c:pt idx="490">
                  <c:v>1.4397062588293623E-3</c:v>
                </c:pt>
                <c:pt idx="491">
                  <c:v>-4.8509106674036575E-3</c:v>
                </c:pt>
                <c:pt idx="492">
                  <c:v>2.0681032477684023E-2</c:v>
                </c:pt>
                <c:pt idx="493">
                  <c:v>-6.8462378995458517E-3</c:v>
                </c:pt>
                <c:pt idx="494">
                  <c:v>6.5887892851282425E-3</c:v>
                </c:pt>
                <c:pt idx="495">
                  <c:v>8.4626250636118151E-3</c:v>
                </c:pt>
                <c:pt idx="496">
                  <c:v>3.1869441125656228E-3</c:v>
                </c:pt>
                <c:pt idx="497">
                  <c:v>3.9377373839606308E-3</c:v>
                </c:pt>
                <c:pt idx="498">
                  <c:v>-3.9377373839606057E-3</c:v>
                </c:pt>
                <c:pt idx="499">
                  <c:v>-2.5455809334051826E-4</c:v>
                </c:pt>
                <c:pt idx="500">
                  <c:v>-2.0390362281711705E-3</c:v>
                </c:pt>
                <c:pt idx="501">
                  <c:v>-1.5685587310988396E-2</c:v>
                </c:pt>
                <c:pt idx="502">
                  <c:v>-2.8549393200518131E-3</c:v>
                </c:pt>
                <c:pt idx="503">
                  <c:v>-1.0188163909423471E-2</c:v>
                </c:pt>
                <c:pt idx="504">
                  <c:v>1.3561308548140959E-2</c:v>
                </c:pt>
                <c:pt idx="505">
                  <c:v>1.0564377306296084E-2</c:v>
                </c:pt>
                <c:pt idx="506">
                  <c:v>-5.525951642622708E-3</c:v>
                </c:pt>
                <c:pt idx="507">
                  <c:v>9.0166128867096495E-4</c:v>
                </c:pt>
                <c:pt idx="508">
                  <c:v>-3.3382202215408538E-2</c:v>
                </c:pt>
                <c:pt idx="509">
                  <c:v>4.5158553093178292E-3</c:v>
                </c:pt>
                <c:pt idx="510">
                  <c:v>9.6275430673430779E-3</c:v>
                </c:pt>
                <c:pt idx="511">
                  <c:v>-1.1882921605521273E-2</c:v>
                </c:pt>
                <c:pt idx="512">
                  <c:v>-5.1934133378219874E-3</c:v>
                </c:pt>
                <c:pt idx="513">
                  <c:v>-1.6829749156467861E-2</c:v>
                </c:pt>
                <c:pt idx="514">
                  <c:v>-6.7917738829137929E-4</c:v>
                </c:pt>
                <c:pt idx="515">
                  <c:v>-2.8573304542466233E-3</c:v>
                </c:pt>
                <c:pt idx="516">
                  <c:v>2.1433784878412986E-2</c:v>
                </c:pt>
                <c:pt idx="517">
                  <c:v>-1.032254062914534E-2</c:v>
                </c:pt>
                <c:pt idx="518">
                  <c:v>-4.3214123888173049E-3</c:v>
                </c:pt>
                <c:pt idx="519">
                  <c:v>-3.2041259331995767E-2</c:v>
                </c:pt>
                <c:pt idx="520">
                  <c:v>4.879139597305137E-3</c:v>
                </c:pt>
                <c:pt idx="521">
                  <c:v>-1.1046733220497424E-2</c:v>
                </c:pt>
                <c:pt idx="522">
                  <c:v>-3.0696992084301898E-2</c:v>
                </c:pt>
                <c:pt idx="523">
                  <c:v>2.7843321112025796E-2</c:v>
                </c:pt>
                <c:pt idx="524">
                  <c:v>-2.2673150140297116E-3</c:v>
                </c:pt>
                <c:pt idx="525">
                  <c:v>2.6182854152633956E-2</c:v>
                </c:pt>
                <c:pt idx="526">
                  <c:v>2.2951823427937525E-2</c:v>
                </c:pt>
                <c:pt idx="527">
                  <c:v>1.0212434631015781E-2</c:v>
                </c:pt>
                <c:pt idx="528">
                  <c:v>-4.0187901173360623E-3</c:v>
                </c:pt>
                <c:pt idx="529">
                  <c:v>-7.9509517247226946E-3</c:v>
                </c:pt>
                <c:pt idx="530">
                  <c:v>1.0498063712607471E-2</c:v>
                </c:pt>
                <c:pt idx="531">
                  <c:v>4.5417755561787225E-3</c:v>
                </c:pt>
                <c:pt idx="532">
                  <c:v>-1.42284140104039E-2</c:v>
                </c:pt>
                <c:pt idx="533">
                  <c:v>-8.8261851733460062E-3</c:v>
                </c:pt>
                <c:pt idx="534">
                  <c:v>3.1320553061830792E-3</c:v>
                </c:pt>
                <c:pt idx="535">
                  <c:v>-1.3551711004958529E-2</c:v>
                </c:pt>
                <c:pt idx="536">
                  <c:v>0</c:v>
                </c:pt>
                <c:pt idx="537">
                  <c:v>-2.8092033110146939E-2</c:v>
                </c:pt>
                <c:pt idx="538">
                  <c:v>1.7284126524607153E-2</c:v>
                </c:pt>
                <c:pt idx="539">
                  <c:v>5.6957143618861132E-3</c:v>
                </c:pt>
                <c:pt idx="540">
                  <c:v>-1.7185256419592627E-2</c:v>
                </c:pt>
                <c:pt idx="541">
                  <c:v>-6.9292207152876423E-3</c:v>
                </c:pt>
                <c:pt idx="542">
                  <c:v>1.6745650213704711E-2</c:v>
                </c:pt>
                <c:pt idx="543">
                  <c:v>-5.0363711966086551E-3</c:v>
                </c:pt>
                <c:pt idx="544">
                  <c:v>1.9307476034834438E-2</c:v>
                </c:pt>
                <c:pt idx="545">
                  <c:v>5.2140253973927851E-3</c:v>
                </c:pt>
                <c:pt idx="546">
                  <c:v>6.6834851643786525E-3</c:v>
                </c:pt>
                <c:pt idx="547">
                  <c:v>1.9786658627357553E-2</c:v>
                </c:pt>
                <c:pt idx="548">
                  <c:v>7.9649758537102891E-3</c:v>
                </c:pt>
                <c:pt idx="549">
                  <c:v>-1.599390225312626E-2</c:v>
                </c:pt>
                <c:pt idx="550">
                  <c:v>-2.1520432406346986E-3</c:v>
                </c:pt>
                <c:pt idx="551">
                  <c:v>-1.212478366399025E-3</c:v>
                </c:pt>
                <c:pt idx="552">
                  <c:v>5.6459068694256955E-3</c:v>
                </c:pt>
                <c:pt idx="553">
                  <c:v>1.7407995378382824E-2</c:v>
                </c:pt>
                <c:pt idx="554">
                  <c:v>1.3737322434085434E-2</c:v>
                </c:pt>
                <c:pt idx="555">
                  <c:v>-3.2537354973642641E-3</c:v>
                </c:pt>
                <c:pt idx="556">
                  <c:v>-1.2329659484197104E-2</c:v>
                </c:pt>
                <c:pt idx="557">
                  <c:v>-1.5427840568980463E-2</c:v>
                </c:pt>
                <c:pt idx="558">
                  <c:v>-1.4445072017001768E-2</c:v>
                </c:pt>
                <c:pt idx="559">
                  <c:v>-1.9055399197704232E-3</c:v>
                </c:pt>
                <c:pt idx="560">
                  <c:v>4.0788114101684156E-3</c:v>
                </c:pt>
                <c:pt idx="561">
                  <c:v>-4.351387683444877E-3</c:v>
                </c:pt>
                <c:pt idx="562">
                  <c:v>8.54888206897398E-3</c:v>
                </c:pt>
                <c:pt idx="563">
                  <c:v>-4.604624917083063E-3</c:v>
                </c:pt>
                <c:pt idx="564">
                  <c:v>-7.9041330931120899E-3</c:v>
                </c:pt>
                <c:pt idx="565">
                  <c:v>-2.1294964728636543E-2</c:v>
                </c:pt>
                <c:pt idx="566">
                  <c:v>-1.5777223254632482E-2</c:v>
                </c:pt>
                <c:pt idx="567">
                  <c:v>1.4798436292908819E-2</c:v>
                </c:pt>
                <c:pt idx="568">
                  <c:v>1.3892972483974841E-2</c:v>
                </c:pt>
                <c:pt idx="569">
                  <c:v>-3.1677546310858486E-2</c:v>
                </c:pt>
                <c:pt idx="570">
                  <c:v>-2.1447326921056147E-2</c:v>
                </c:pt>
                <c:pt idx="571">
                  <c:v>8.4033247775235596E-3</c:v>
                </c:pt>
                <c:pt idx="572">
                  <c:v>-6.0781655037172953E-3</c:v>
                </c:pt>
                <c:pt idx="573">
                  <c:v>2.7206759871025644E-2</c:v>
                </c:pt>
                <c:pt idx="574">
                  <c:v>-9.0819271464815422E-3</c:v>
                </c:pt>
                <c:pt idx="575">
                  <c:v>4.6931990162825061E-3</c:v>
                </c:pt>
                <c:pt idx="576">
                  <c:v>9.4613203825030263E-3</c:v>
                </c:pt>
                <c:pt idx="577">
                  <c:v>-1.0739156275653418E-2</c:v>
                </c:pt>
                <c:pt idx="578">
                  <c:v>9.8954133664267765E-3</c:v>
                </c:pt>
                <c:pt idx="579">
                  <c:v>5.0512402891837067E-3</c:v>
                </c:pt>
                <c:pt idx="580">
                  <c:v>-7.3043625540899935E-3</c:v>
                </c:pt>
                <c:pt idx="581">
                  <c:v>-4.0969347097722635E-3</c:v>
                </c:pt>
                <c:pt idx="582">
                  <c:v>-2.8314096665925669E-4</c:v>
                </c:pt>
                <c:pt idx="583">
                  <c:v>7.0552158046195464E-3</c:v>
                </c:pt>
                <c:pt idx="584">
                  <c:v>-7.3385237285507913E-3</c:v>
                </c:pt>
                <c:pt idx="585">
                  <c:v>4.5223443736481612E-3</c:v>
                </c:pt>
                <c:pt idx="586">
                  <c:v>-1.5402426185619314E-2</c:v>
                </c:pt>
                <c:pt idx="587">
                  <c:v>2.2968365249377625E-3</c:v>
                </c:pt>
                <c:pt idx="588">
                  <c:v>-2.2968365249376862E-3</c:v>
                </c:pt>
                <c:pt idx="589">
                  <c:v>1.0152372940700441E-2</c:v>
                </c:pt>
                <c:pt idx="590">
                  <c:v>1.2160791943480546E-2</c:v>
                </c:pt>
                <c:pt idx="591">
                  <c:v>1.4055398478401233E-4</c:v>
                </c:pt>
                <c:pt idx="592">
                  <c:v>-1.4010064242311557E-2</c:v>
                </c:pt>
                <c:pt idx="593">
                  <c:v>-4.5707721302644493E-3</c:v>
                </c:pt>
                <c:pt idx="594">
                  <c:v>1.5484420123567976E-2</c:v>
                </c:pt>
                <c:pt idx="595">
                  <c:v>1.1270036686134158E-3</c:v>
                </c:pt>
                <c:pt idx="596">
                  <c:v>-1.1185884088599695E-2</c:v>
                </c:pt>
                <c:pt idx="597">
                  <c:v>2.4176741640612206E-3</c:v>
                </c:pt>
                <c:pt idx="598">
                  <c:v>1.4104606181541945E-2</c:v>
                </c:pt>
                <c:pt idx="599">
                  <c:v>8.0904587424331532E-3</c:v>
                </c:pt>
                <c:pt idx="600">
                  <c:v>2.307161883340297E-2</c:v>
                </c:pt>
                <c:pt idx="601">
                  <c:v>-5.3087584460201299E-3</c:v>
                </c:pt>
                <c:pt idx="602">
                  <c:v>-2.1860307788009563E-3</c:v>
                </c:pt>
                <c:pt idx="603">
                  <c:v>1.7765121108045696E-3</c:v>
                </c:pt>
                <c:pt idx="604">
                  <c:v>8.2943047353355847E-3</c:v>
                </c:pt>
                <c:pt idx="605">
                  <c:v>4.4585947762300704E-3</c:v>
                </c:pt>
                <c:pt idx="606">
                  <c:v>6.5838043966649391E-3</c:v>
                </c:pt>
                <c:pt idx="607">
                  <c:v>6.6940931419644082E-4</c:v>
                </c:pt>
                <c:pt idx="608">
                  <c:v>8.1306828587967093E-3</c:v>
                </c:pt>
                <c:pt idx="609">
                  <c:v>-1.9932304585917162E-3</c:v>
                </c:pt>
                <c:pt idx="610">
                  <c:v>-7.7447554910766766E-3</c:v>
                </c:pt>
                <c:pt idx="611">
                  <c:v>2.6774322394012336E-3</c:v>
                </c:pt>
                <c:pt idx="612">
                  <c:v>-1.129353866753236E-2</c:v>
                </c:pt>
                <c:pt idx="613">
                  <c:v>9.8218667342349006E-3</c:v>
                </c:pt>
                <c:pt idx="614">
                  <c:v>5.3410983264409141E-3</c:v>
                </c:pt>
                <c:pt idx="615">
                  <c:v>2.9255368650855733E-3</c:v>
                </c:pt>
                <c:pt idx="616">
                  <c:v>3.3141079632553615E-3</c:v>
                </c:pt>
                <c:pt idx="617">
                  <c:v>2.1861016303749061E-2</c:v>
                </c:pt>
                <c:pt idx="618">
                  <c:v>-8.1909495157728336E-3</c:v>
                </c:pt>
                <c:pt idx="619">
                  <c:v>1.6957464926352541E-3</c:v>
                </c:pt>
                <c:pt idx="620">
                  <c:v>9.0814965222941295E-3</c:v>
                </c:pt>
                <c:pt idx="621">
                  <c:v>8.8718284309778246E-3</c:v>
                </c:pt>
                <c:pt idx="622">
                  <c:v>-7.6840418665925813E-4</c:v>
                </c:pt>
                <c:pt idx="623">
                  <c:v>-1.5383992649547712E-3</c:v>
                </c:pt>
                <c:pt idx="624">
                  <c:v>-7.2110241209167592E-3</c:v>
                </c:pt>
                <c:pt idx="625">
                  <c:v>9.0056584658243372E-3</c:v>
                </c:pt>
                <c:pt idx="626">
                  <c:v>1.4078213178580071E-3</c:v>
                </c:pt>
                <c:pt idx="627">
                  <c:v>1.1065240278662139E-2</c:v>
                </c:pt>
                <c:pt idx="628">
                  <c:v>-4.6909070159036007E-3</c:v>
                </c:pt>
                <c:pt idx="629">
                  <c:v>-1.6535000329202423E-3</c:v>
                </c:pt>
                <c:pt idx="630">
                  <c:v>1.1265228294407405E-2</c:v>
                </c:pt>
                <c:pt idx="631">
                  <c:v>-7.5805542111711411E-3</c:v>
                </c:pt>
                <c:pt idx="632">
                  <c:v>-3.1756076057228928E-3</c:v>
                </c:pt>
                <c:pt idx="633">
                  <c:v>-5.0906647751337614E-4</c:v>
                </c:pt>
                <c:pt idx="634">
                  <c:v>4.1918429551052686E-3</c:v>
                </c:pt>
                <c:pt idx="635">
                  <c:v>-2.0301431171325102E-3</c:v>
                </c:pt>
                <c:pt idx="636">
                  <c:v>-1.9106896762006293E-2</c:v>
                </c:pt>
                <c:pt idx="637">
                  <c:v>9.0219080314295225E-3</c:v>
                </c:pt>
                <c:pt idx="638">
                  <c:v>-4.2430451119346421E-3</c:v>
                </c:pt>
                <c:pt idx="639">
                  <c:v>1.4454978857416222E-2</c:v>
                </c:pt>
                <c:pt idx="640">
                  <c:v>5.0671506114519085E-3</c:v>
                </c:pt>
                <c:pt idx="641">
                  <c:v>1.6417414001887353E-2</c:v>
                </c:pt>
                <c:pt idx="642">
                  <c:v>-2.1484564613339287E-2</c:v>
                </c:pt>
                <c:pt idx="643">
                  <c:v>-4.8376640436606205E-3</c:v>
                </c:pt>
                <c:pt idx="644">
                  <c:v>3.6940351537664935E-3</c:v>
                </c:pt>
                <c:pt idx="645">
                  <c:v>3.1736177064513754E-3</c:v>
                </c:pt>
                <c:pt idx="646">
                  <c:v>-1.5583432474749595E-2</c:v>
                </c:pt>
                <c:pt idx="647">
                  <c:v>-9.0521366288594876E-3</c:v>
                </c:pt>
                <c:pt idx="648">
                  <c:v>7.1192642862087773E-3</c:v>
                </c:pt>
                <c:pt idx="649">
                  <c:v>-6.2313190804451002E-3</c:v>
                </c:pt>
                <c:pt idx="650">
                  <c:v>4.4178432229098809E-3</c:v>
                </c:pt>
                <c:pt idx="651">
                  <c:v>-5.4602172012993546E-3</c:v>
                </c:pt>
                <c:pt idx="652">
                  <c:v>1.1793098881825262E-2</c:v>
                </c:pt>
                <c:pt idx="653">
                  <c:v>3.2156242353645849E-3</c:v>
                </c:pt>
                <c:pt idx="654">
                  <c:v>-6.4232942559015326E-4</c:v>
                </c:pt>
                <c:pt idx="655">
                  <c:v>-7.4810258434702664E-3</c:v>
                </c:pt>
                <c:pt idx="656">
                  <c:v>-8.0592561050417035E-3</c:v>
                </c:pt>
                <c:pt idx="657">
                  <c:v>3.7777755794316413E-3</c:v>
                </c:pt>
                <c:pt idx="658">
                  <c:v>8.8025593306068767E-3</c:v>
                </c:pt>
                <c:pt idx="659">
                  <c:v>6.8076195498025256E-3</c:v>
                </c:pt>
                <c:pt idx="660">
                  <c:v>-1.1527922439277648E-3</c:v>
                </c:pt>
                <c:pt idx="661">
                  <c:v>-7.2025665422330394E-3</c:v>
                </c:pt>
                <c:pt idx="662">
                  <c:v>-2.4556061241299879E-3</c:v>
                </c:pt>
                <c:pt idx="663">
                  <c:v>8.8889922287579796E-3</c:v>
                </c:pt>
                <c:pt idx="664">
                  <c:v>-2.3112539166365983E-3</c:v>
                </c:pt>
                <c:pt idx="665">
                  <c:v>1.6697225518792168E-3</c:v>
                </c:pt>
                <c:pt idx="666">
                  <c:v>-1.4127047219179955E-3</c:v>
                </c:pt>
                <c:pt idx="667">
                  <c:v>0</c:v>
                </c:pt>
                <c:pt idx="668">
                  <c:v>-4.2500496836656385E-3</c:v>
                </c:pt>
                <c:pt idx="669">
                  <c:v>-8.9454337726651515E-3</c:v>
                </c:pt>
                <c:pt idx="670">
                  <c:v>4.8068009751984766E-3</c:v>
                </c:pt>
                <c:pt idx="671">
                  <c:v>1.0186324193754316E-2</c:v>
                </c:pt>
                <c:pt idx="672">
                  <c:v>-3.598520761414837E-3</c:v>
                </c:pt>
                <c:pt idx="673">
                  <c:v>-7.1063685218993398E-3</c:v>
                </c:pt>
                <c:pt idx="674">
                  <c:v>1.1662819183443148E-3</c:v>
                </c:pt>
                <c:pt idx="675">
                  <c:v>-1.4217890442022162E-2</c:v>
                </c:pt>
                <c:pt idx="676">
                  <c:v>-8.5758340253875714E-3</c:v>
                </c:pt>
                <c:pt idx="677">
                  <c:v>-7.314391167926159E-3</c:v>
                </c:pt>
                <c:pt idx="678">
                  <c:v>2.2664943742347933E-3</c:v>
                </c:pt>
                <c:pt idx="679">
                  <c:v>3.3238153201378771E-3</c:v>
                </c:pt>
                <c:pt idx="680">
                  <c:v>5.1632722708468198E-3</c:v>
                </c:pt>
                <c:pt idx="681">
                  <c:v>4.4795417896095237E-3</c:v>
                </c:pt>
                <c:pt idx="682">
                  <c:v>-1.9513476112688492E-2</c:v>
                </c:pt>
                <c:pt idx="683">
                  <c:v>-8.6160916212089083E-3</c:v>
                </c:pt>
                <c:pt idx="684">
                  <c:v>1.8221308465874782E-2</c:v>
                </c:pt>
                <c:pt idx="685">
                  <c:v>-1.6060281655519124E-2</c:v>
                </c:pt>
                <c:pt idx="686">
                  <c:v>1.4066761892743421E-2</c:v>
                </c:pt>
                <c:pt idx="687">
                  <c:v>1.3294097506370897E-3</c:v>
                </c:pt>
                <c:pt idx="688">
                  <c:v>2.5210977853518568E-3</c:v>
                </c:pt>
                <c:pt idx="689">
                  <c:v>-1.132813788432443E-2</c:v>
                </c:pt>
                <c:pt idx="690">
                  <c:v>-2.1468463186614037E-3</c:v>
                </c:pt>
                <c:pt idx="691">
                  <c:v>1.915720511005068E-2</c:v>
                </c:pt>
                <c:pt idx="692">
                  <c:v>-9.7987740396910921E-3</c:v>
                </c:pt>
                <c:pt idx="693">
                  <c:v>-1.474555158354013E-2</c:v>
                </c:pt>
                <c:pt idx="694">
                  <c:v>1.6208223586311174E-2</c:v>
                </c:pt>
                <c:pt idx="695">
                  <c:v>-1.0418146698317502E-2</c:v>
                </c:pt>
                <c:pt idx="696">
                  <c:v>-2.6861954086331371E-4</c:v>
                </c:pt>
                <c:pt idx="697">
                  <c:v>-3.0960490734646618E-2</c:v>
                </c:pt>
                <c:pt idx="698">
                  <c:v>7.5898395000337082E-3</c:v>
                </c:pt>
                <c:pt idx="699">
                  <c:v>-4.9614320985251073E-3</c:v>
                </c:pt>
                <c:pt idx="700">
                  <c:v>3.5857517906902297E-3</c:v>
                </c:pt>
                <c:pt idx="701">
                  <c:v>1.2313767541869384E-2</c:v>
                </c:pt>
                <c:pt idx="702">
                  <c:v>1.5650567375832536E-2</c:v>
                </c:pt>
                <c:pt idx="703">
                  <c:v>-4.5618845558528399E-3</c:v>
                </c:pt>
                <c:pt idx="704">
                  <c:v>3.2223239317554372E-3</c:v>
                </c:pt>
                <c:pt idx="705">
                  <c:v>3.2119468102660385E-3</c:v>
                </c:pt>
                <c:pt idx="706">
                  <c:v>1.2877736394203775E-2</c:v>
                </c:pt>
                <c:pt idx="707">
                  <c:v>2.1083733316286735E-3</c:v>
                </c:pt>
                <c:pt idx="708">
                  <c:v>1.4116039115624998E-2</c:v>
                </c:pt>
                <c:pt idx="709">
                  <c:v>-6.6410956206172161E-3</c:v>
                </c:pt>
                <c:pt idx="710">
                  <c:v>1.0139169230862104E-2</c:v>
                </c:pt>
                <c:pt idx="711">
                  <c:v>-2.3025660571687513E-2</c:v>
                </c:pt>
                <c:pt idx="712">
                  <c:v>7.12123746731602E-3</c:v>
                </c:pt>
                <c:pt idx="713">
                  <c:v>7.9838300532265091E-3</c:v>
                </c:pt>
                <c:pt idx="714">
                  <c:v>-6.5196649999181913E-4</c:v>
                </c:pt>
                <c:pt idx="715">
                  <c:v>1.0252423236735865E-2</c:v>
                </c:pt>
                <c:pt idx="716">
                  <c:v>4.3803828680151376E-3</c:v>
                </c:pt>
                <c:pt idx="717">
                  <c:v>2.3207975620089531E-3</c:v>
                </c:pt>
                <c:pt idx="718">
                  <c:v>1.0297623248236353E-3</c:v>
                </c:pt>
                <c:pt idx="719">
                  <c:v>1.5425282556909474E-3</c:v>
                </c:pt>
                <c:pt idx="720">
                  <c:v>5.136909909317348E-4</c:v>
                </c:pt>
                <c:pt idx="721">
                  <c:v>2.9485744695135607E-3</c:v>
                </c:pt>
                <c:pt idx="722">
                  <c:v>-3.7191580557855266E-3</c:v>
                </c:pt>
                <c:pt idx="723">
                  <c:v>-3.3462218136339904E-3</c:v>
                </c:pt>
                <c:pt idx="724">
                  <c:v>3.2177118427192861E-3</c:v>
                </c:pt>
                <c:pt idx="725">
                  <c:v>4.8711347890437713E-3</c:v>
                </c:pt>
                <c:pt idx="726">
                  <c:v>1.9752543536552005E-2</c:v>
                </c:pt>
                <c:pt idx="727">
                  <c:v>9.4834121979348821E-3</c:v>
                </c:pt>
                <c:pt idx="728">
                  <c:v>-3.8573749033454321E-3</c:v>
                </c:pt>
                <c:pt idx="729">
                  <c:v>-6.3786234712251925E-3</c:v>
                </c:pt>
                <c:pt idx="730">
                  <c:v>1.8768815910436346E-2</c:v>
                </c:pt>
                <c:pt idx="731">
                  <c:v>-4.4428056715055259E-3</c:v>
                </c:pt>
                <c:pt idx="732">
                  <c:v>-5.9545543672099499E-3</c:v>
                </c:pt>
                <c:pt idx="733">
                  <c:v>1.2434563567971055E-3</c:v>
                </c:pt>
                <c:pt idx="734">
                  <c:v>1.0384506265475969E-2</c:v>
                </c:pt>
                <c:pt idx="735">
                  <c:v>2.741562412492405E-2</c:v>
                </c:pt>
                <c:pt idx="736">
                  <c:v>2.7484438931055072E-3</c:v>
                </c:pt>
                <c:pt idx="737">
                  <c:v>-9.2310708187882118E-3</c:v>
                </c:pt>
                <c:pt idx="738">
                  <c:v>-4.4661208926744531E-3</c:v>
                </c:pt>
                <c:pt idx="739">
                  <c:v>5.5495217726014272E-3</c:v>
                </c:pt>
                <c:pt idx="740">
                  <c:v>1.5627649433440872E-3</c:v>
                </c:pt>
                <c:pt idx="741">
                  <c:v>-2.8757936469520646E-2</c:v>
                </c:pt>
                <c:pt idx="742">
                  <c:v>-2.1998170952187843E-2</c:v>
                </c:pt>
                <c:pt idx="743">
                  <c:v>1.6419561038806662E-2</c:v>
                </c:pt>
                <c:pt idx="744">
                  <c:v>-5.1100297337580789E-3</c:v>
                </c:pt>
                <c:pt idx="745">
                  <c:v>-7.3995103273425513E-3</c:v>
                </c:pt>
                <c:pt idx="746">
                  <c:v>1.3751915033538151E-2</c:v>
                </c:pt>
                <c:pt idx="747">
                  <c:v>1.0989794800098238E-2</c:v>
                </c:pt>
                <c:pt idx="748">
                  <c:v>-1.9668656114034499E-3</c:v>
                </c:pt>
                <c:pt idx="749">
                  <c:v>6.8670475960324572E-3</c:v>
                </c:pt>
                <c:pt idx="750">
                  <c:v>6.6987176926433306E-3</c:v>
                </c:pt>
                <c:pt idx="751">
                  <c:v>-7.1876691158427831E-3</c:v>
                </c:pt>
                <c:pt idx="752">
                  <c:v>3.1738699320936329E-3</c:v>
                </c:pt>
                <c:pt idx="753">
                  <c:v>-7.4622873493272171E-3</c:v>
                </c:pt>
                <c:pt idx="754">
                  <c:v>-1.9341108220371807E-2</c:v>
                </c:pt>
                <c:pt idx="755">
                  <c:v>-8.1704041564615009E-3</c:v>
                </c:pt>
                <c:pt idx="756">
                  <c:v>2.4313856349533428E-2</c:v>
                </c:pt>
                <c:pt idx="757">
                  <c:v>1.6008127936166801E-2</c:v>
                </c:pt>
                <c:pt idx="758">
                  <c:v>-3.3278848289385141E-2</c:v>
                </c:pt>
                <c:pt idx="759">
                  <c:v>5.4993534808407685E-3</c:v>
                </c:pt>
                <c:pt idx="760">
                  <c:v>7.9454130131369725E-3</c:v>
                </c:pt>
                <c:pt idx="761">
                  <c:v>-5.5800936123781321E-3</c:v>
                </c:pt>
                <c:pt idx="762">
                  <c:v>-1.0500035954622171E-2</c:v>
                </c:pt>
                <c:pt idx="763">
                  <c:v>1.2859874016957025E-2</c:v>
                </c:pt>
                <c:pt idx="764">
                  <c:v>7.5388339889180169E-3</c:v>
                </c:pt>
                <c:pt idx="765">
                  <c:v>8.614722393137091E-4</c:v>
                </c:pt>
                <c:pt idx="766">
                  <c:v>1.7680117215744567E-2</c:v>
                </c:pt>
                <c:pt idx="767">
                  <c:v>6.413057413163431E-2</c:v>
                </c:pt>
                <c:pt idx="768">
                  <c:v>-1.1341585502210481E-3</c:v>
                </c:pt>
                <c:pt idx="769">
                  <c:v>2.4934164811771398E-3</c:v>
                </c:pt>
                <c:pt idx="770">
                  <c:v>-8.7544900069625384E-3</c:v>
                </c:pt>
                <c:pt idx="771">
                  <c:v>1.6759568887473777E-2</c:v>
                </c:pt>
                <c:pt idx="772">
                  <c:v>-1.7216463422300699E-2</c:v>
                </c:pt>
                <c:pt idx="773">
                  <c:v>5.2415651419753604E-3</c:v>
                </c:pt>
                <c:pt idx="774">
                  <c:v>9.3097646285912536E-3</c:v>
                </c:pt>
                <c:pt idx="775">
                  <c:v>2.3703335378067007E-3</c:v>
                </c:pt>
                <c:pt idx="776">
                  <c:v>1.0541800659400132E-2</c:v>
                </c:pt>
                <c:pt idx="777">
                  <c:v>-7.1652781918598472E-3</c:v>
                </c:pt>
                <c:pt idx="778">
                  <c:v>-2.0245224132817543E-3</c:v>
                </c:pt>
                <c:pt idx="779">
                  <c:v>2.6223715814085627E-2</c:v>
                </c:pt>
                <c:pt idx="780">
                  <c:v>-4.2864032999098533E-3</c:v>
                </c:pt>
                <c:pt idx="781">
                  <c:v>1.138990345513762E-2</c:v>
                </c:pt>
                <c:pt idx="782">
                  <c:v>-2.7261353247032749E-3</c:v>
                </c:pt>
                <c:pt idx="783">
                  <c:v>4.9016659386521893E-3</c:v>
                </c:pt>
                <c:pt idx="784">
                  <c:v>1.0484893174371537E-2</c:v>
                </c:pt>
                <c:pt idx="785">
                  <c:v>1.8262786150833597E-3</c:v>
                </c:pt>
                <c:pt idx="786">
                  <c:v>3.6426462486532757E-3</c:v>
                </c:pt>
                <c:pt idx="787">
                  <c:v>7.4828002007073949E-4</c:v>
                </c:pt>
                <c:pt idx="788">
                  <c:v>-1.3902011169422111E-3</c:v>
                </c:pt>
                <c:pt idx="789">
                  <c:v>8.6304414441893268E-3</c:v>
                </c:pt>
                <c:pt idx="790">
                  <c:v>3.0719010706471584E-3</c:v>
                </c:pt>
                <c:pt idx="791">
                  <c:v>-1.1274370855340365E-2</c:v>
                </c:pt>
                <c:pt idx="792">
                  <c:v>7.884178579241688E-3</c:v>
                </c:pt>
                <c:pt idx="793">
                  <c:v>-2.4438609764535668E-3</c:v>
                </c:pt>
                <c:pt idx="794">
                  <c:v>-1.0050353365160617E-2</c:v>
                </c:pt>
                <c:pt idx="795">
                  <c:v>6.1063776492301467E-3</c:v>
                </c:pt>
                <c:pt idx="796">
                  <c:v>-1.5173758001034798E-2</c:v>
                </c:pt>
                <c:pt idx="797">
                  <c:v>8.8524610928345793E-3</c:v>
                </c:pt>
                <c:pt idx="798">
                  <c:v>-9.2863277913664243E-3</c:v>
                </c:pt>
                <c:pt idx="799">
                  <c:v>-8.2789297827975932E-3</c:v>
                </c:pt>
                <c:pt idx="800">
                  <c:v>2.1212897997440402E-2</c:v>
                </c:pt>
                <c:pt idx="801">
                  <c:v>-9.6422668960254965E-4</c:v>
                </c:pt>
                <c:pt idx="802">
                  <c:v>8.1136710660962407E-3</c:v>
                </c:pt>
                <c:pt idx="803">
                  <c:v>3.6085389842239433E-3</c:v>
                </c:pt>
                <c:pt idx="804">
                  <c:v>1.5244966778004897E-2</c:v>
                </c:pt>
                <c:pt idx="805">
                  <c:v>1.9835420734539918E-2</c:v>
                </c:pt>
                <c:pt idx="806">
                  <c:v>-3.0734962073027143E-3</c:v>
                </c:pt>
                <c:pt idx="807">
                  <c:v>-9.2384227448233055E-4</c:v>
                </c:pt>
                <c:pt idx="808">
                  <c:v>5.6326204608694048E-3</c:v>
                </c:pt>
                <c:pt idx="809">
                  <c:v>-2.2201352157544475E-2</c:v>
                </c:pt>
                <c:pt idx="810">
                  <c:v>-7.2307939821896544E-3</c:v>
                </c:pt>
                <c:pt idx="811">
                  <c:v>-1.0519200868274676E-4</c:v>
                </c:pt>
                <c:pt idx="812">
                  <c:v>9.5263976092731482E-3</c:v>
                </c:pt>
                <c:pt idx="813">
                  <c:v>-1.3425897741680159E-2</c:v>
                </c:pt>
                <c:pt idx="814">
                  <c:v>-1.7899485339873945E-2</c:v>
                </c:pt>
                <c:pt idx="815">
                  <c:v>1.4620654129068569E-2</c:v>
                </c:pt>
                <c:pt idx="816">
                  <c:v>1.376280874038704E-3</c:v>
                </c:pt>
                <c:pt idx="817">
                  <c:v>-4.7722297602697892E-3</c:v>
                </c:pt>
                <c:pt idx="818">
                  <c:v>1.2255856953374418E-2</c:v>
                </c:pt>
                <c:pt idx="819">
                  <c:v>7.2194454628002865E-3</c:v>
                </c:pt>
                <c:pt idx="820">
                  <c:v>4.3690821486632447E-3</c:v>
                </c:pt>
                <c:pt idx="821">
                  <c:v>6.827399906919311E-3</c:v>
                </c:pt>
                <c:pt idx="822">
                  <c:v>-4.1322471616659804E-3</c:v>
                </c:pt>
                <c:pt idx="823">
                  <c:v>-3.3181279055764451E-3</c:v>
                </c:pt>
                <c:pt idx="824">
                  <c:v>2.2824029743887682E-3</c:v>
                </c:pt>
                <c:pt idx="825">
                  <c:v>-1.3143003520783994E-2</c:v>
                </c:pt>
                <c:pt idx="826">
                  <c:v>7.3230234506521793E-3</c:v>
                </c:pt>
                <c:pt idx="827">
                  <c:v>8.303928404760361E-3</c:v>
                </c:pt>
                <c:pt idx="828">
                  <c:v>-6.2039848080661097E-4</c:v>
                </c:pt>
                <c:pt idx="829">
                  <c:v>2.2298161894839717E-2</c:v>
                </c:pt>
                <c:pt idx="830">
                  <c:v>4.760452064632463E-2</c:v>
                </c:pt>
                <c:pt idx="831">
                  <c:v>-1.8888712865961207E-2</c:v>
                </c:pt>
                <c:pt idx="832">
                  <c:v>-5.1241382280451915E-3</c:v>
                </c:pt>
                <c:pt idx="833">
                  <c:v>7.9005527939559424E-4</c:v>
                </c:pt>
                <c:pt idx="834">
                  <c:v>-2.1351687924242017E-2</c:v>
                </c:pt>
                <c:pt idx="835">
                  <c:v>1.4218698567111113E-2</c:v>
                </c:pt>
                <c:pt idx="836">
                  <c:v>3.1764961320264276E-3</c:v>
                </c:pt>
                <c:pt idx="837">
                  <c:v>-1.7653430695886166E-2</c:v>
                </c:pt>
                <c:pt idx="838">
                  <c:v>-9.7621238734824575E-3</c:v>
                </c:pt>
                <c:pt idx="839">
                  <c:v>8.5470370324940651E-3</c:v>
                </c:pt>
                <c:pt idx="840">
                  <c:v>8.6755380602750402E-3</c:v>
                </c:pt>
                <c:pt idx="841">
                  <c:v>-5.6406050560772842E-3</c:v>
                </c:pt>
                <c:pt idx="842">
                  <c:v>4.2334186477255261E-3</c:v>
                </c:pt>
                <c:pt idx="843">
                  <c:v>-2.416898530347831E-3</c:v>
                </c:pt>
                <c:pt idx="844">
                  <c:v>1.9371571910161221E-2</c:v>
                </c:pt>
                <c:pt idx="845">
                  <c:v>4.7355633932184733E-3</c:v>
                </c:pt>
                <c:pt idx="846">
                  <c:v>7.452512694637336E-3</c:v>
                </c:pt>
                <c:pt idx="847">
                  <c:v>4.6783302745244002E-3</c:v>
                </c:pt>
                <c:pt idx="848">
                  <c:v>-7.6134942539701706E-3</c:v>
                </c:pt>
                <c:pt idx="849">
                  <c:v>5.861737978158147E-3</c:v>
                </c:pt>
                <c:pt idx="850">
                  <c:v>2.9179562354545636E-3</c:v>
                </c:pt>
                <c:pt idx="851">
                  <c:v>-1.2509931747752161E-2</c:v>
                </c:pt>
                <c:pt idx="852">
                  <c:v>1.4644413205797043E-2</c:v>
                </c:pt>
                <c:pt idx="853">
                  <c:v>4.2553433152121454E-3</c:v>
                </c:pt>
                <c:pt idx="854">
                  <c:v>2.8909808823430858E-3</c:v>
                </c:pt>
                <c:pt idx="855">
                  <c:v>4.9914080480386591E-3</c:v>
                </c:pt>
                <c:pt idx="856">
                  <c:v>-9.4277045124998259E-3</c:v>
                </c:pt>
                <c:pt idx="857">
                  <c:v>7.5108557930761415E-3</c:v>
                </c:pt>
                <c:pt idx="858">
                  <c:v>-7.70415674947295E-3</c:v>
                </c:pt>
                <c:pt idx="859">
                  <c:v>9.0463000510627948E-3</c:v>
                </c:pt>
                <c:pt idx="860">
                  <c:v>-1.272673876254134E-2</c:v>
                </c:pt>
                <c:pt idx="861">
                  <c:v>1.9407199809021497E-4</c:v>
                </c:pt>
                <c:pt idx="862">
                  <c:v>2.2067441957279516E-2</c:v>
                </c:pt>
                <c:pt idx="863">
                  <c:v>-3.8029503041516676E-3</c:v>
                </c:pt>
                <c:pt idx="864">
                  <c:v>2.663603955943361E-3</c:v>
                </c:pt>
                <c:pt idx="865">
                  <c:v>-6.863703950770344E-3</c:v>
                </c:pt>
                <c:pt idx="866">
                  <c:v>1.33031365651176E-2</c:v>
                </c:pt>
                <c:pt idx="867">
                  <c:v>5.0842853237079468E-3</c:v>
                </c:pt>
                <c:pt idx="868">
                  <c:v>1.6209002199550803E-2</c:v>
                </c:pt>
                <c:pt idx="869">
                  <c:v>-3.3321195693505304E-3</c:v>
                </c:pt>
                <c:pt idx="870">
                  <c:v>-5.564033159858265E-4</c:v>
                </c:pt>
                <c:pt idx="871">
                  <c:v>4.0732681386500269E-3</c:v>
                </c:pt>
                <c:pt idx="872">
                  <c:v>-7.6045873629724727E-3</c:v>
                </c:pt>
                <c:pt idx="873">
                  <c:v>6.6803155981456598E-3</c:v>
                </c:pt>
                <c:pt idx="874">
                  <c:v>1.0120599643964235E-2</c:v>
                </c:pt>
                <c:pt idx="875">
                  <c:v>-1.97843211779535E-2</c:v>
                </c:pt>
                <c:pt idx="876">
                  <c:v>1.3063260867690481E-3</c:v>
                </c:pt>
                <c:pt idx="877">
                  <c:v>5.0228066610948866E-3</c:v>
                </c:pt>
                <c:pt idx="878">
                  <c:v>6.4737555638907009E-3</c:v>
                </c:pt>
                <c:pt idx="879">
                  <c:v>1.2897186585983094E-3</c:v>
                </c:pt>
                <c:pt idx="880">
                  <c:v>1.2880758664877384E-3</c:v>
                </c:pt>
                <c:pt idx="881">
                  <c:v>-1.8373016124216969E-2</c:v>
                </c:pt>
                <c:pt idx="882">
                  <c:v>1.2286077100947944E-2</c:v>
                </c:pt>
                <c:pt idx="883">
                  <c:v>9.5747520411966769E-3</c:v>
                </c:pt>
                <c:pt idx="884">
                  <c:v>2.0495885097121577E-2</c:v>
                </c:pt>
                <c:pt idx="885">
                  <c:v>8.9725405843918394E-4</c:v>
                </c:pt>
                <c:pt idx="886">
                  <c:v>-7.381442176353393E-3</c:v>
                </c:pt>
                <c:pt idx="887">
                  <c:v>7.2020809441596893E-3</c:v>
                </c:pt>
                <c:pt idx="888">
                  <c:v>-8.9748710192511709E-4</c:v>
                </c:pt>
                <c:pt idx="889">
                  <c:v>9.2940940036857472E-3</c:v>
                </c:pt>
                <c:pt idx="890">
                  <c:v>-1.7789328528309854E-4</c:v>
                </c:pt>
                <c:pt idx="891">
                  <c:v>8.6810415110135097E-3</c:v>
                </c:pt>
                <c:pt idx="892">
                  <c:v>-2.2957615917305698E-3</c:v>
                </c:pt>
                <c:pt idx="893">
                  <c:v>1.2824052884709381E-2</c:v>
                </c:pt>
                <c:pt idx="894">
                  <c:v>-5.4257836057455058E-3</c:v>
                </c:pt>
                <c:pt idx="895">
                  <c:v>2.8040666980267701E-3</c:v>
                </c:pt>
                <c:pt idx="896">
                  <c:v>6.4544378339149886E-3</c:v>
                </c:pt>
                <c:pt idx="897">
                  <c:v>9.5181526624088658E-3</c:v>
                </c:pt>
                <c:pt idx="898">
                  <c:v>-2.2415812514267586E-3</c:v>
                </c:pt>
                <c:pt idx="899">
                  <c:v>4.4780973549107305E-3</c:v>
                </c:pt>
                <c:pt idx="900">
                  <c:v>1.1479660132241462E-2</c:v>
                </c:pt>
                <c:pt idx="901">
                  <c:v>5.2671433066904319E-3</c:v>
                </c:pt>
                <c:pt idx="902">
                  <c:v>-3.0628650755505405E-2</c:v>
                </c:pt>
                <c:pt idx="903">
                  <c:v>-5.2432055274125196E-4</c:v>
                </c:pt>
                <c:pt idx="904">
                  <c:v>-1.6392382423081851E-2</c:v>
                </c:pt>
                <c:pt idx="905">
                  <c:v>1.4206715481390575E-3</c:v>
                </c:pt>
                <c:pt idx="906">
                  <c:v>5.322984294256314E-4</c:v>
                </c:pt>
                <c:pt idx="907">
                  <c:v>8.3016815934929926E-3</c:v>
                </c:pt>
                <c:pt idx="908">
                  <c:v>4.3878966194487801E-3</c:v>
                </c:pt>
                <c:pt idx="909">
                  <c:v>1.1146127237126728E-2</c:v>
                </c:pt>
                <c:pt idx="910">
                  <c:v>1.5574978814312233E-3</c:v>
                </c:pt>
                <c:pt idx="911">
                  <c:v>-4.1587652356710825E-3</c:v>
                </c:pt>
                <c:pt idx="912">
                  <c:v>-3.139585880030319E-2</c:v>
                </c:pt>
                <c:pt idx="913">
                  <c:v>-5.4684603064153313E-2</c:v>
                </c:pt>
                <c:pt idx="914">
                  <c:v>-4.8468489946954782E-2</c:v>
                </c:pt>
                <c:pt idx="915">
                  <c:v>1.4788793635536836E-2</c:v>
                </c:pt>
                <c:pt idx="916">
                  <c:v>5.465422946460214E-2</c:v>
                </c:pt>
                <c:pt idx="917">
                  <c:v>3.6215439823726173E-2</c:v>
                </c:pt>
                <c:pt idx="918">
                  <c:v>-5.7358105679210982E-3</c:v>
                </c:pt>
                <c:pt idx="919">
                  <c:v>-1.6676152265573625E-2</c:v>
                </c:pt>
                <c:pt idx="920">
                  <c:v>-2.2364835895579475E-2</c:v>
                </c:pt>
                <c:pt idx="921">
                  <c:v>3.2367629400764701E-2</c:v>
                </c:pt>
                <c:pt idx="922">
                  <c:v>-1.0368424228922719E-2</c:v>
                </c:pt>
                <c:pt idx="923">
                  <c:v>-7.5250425301265486E-3</c:v>
                </c:pt>
                <c:pt idx="924">
                  <c:v>1.698826163961608E-2</c:v>
                </c:pt>
                <c:pt idx="925">
                  <c:v>-9.4632191094896328E-3</c:v>
                </c:pt>
                <c:pt idx="926">
                  <c:v>1.2357053700751353E-2</c:v>
                </c:pt>
                <c:pt idx="927">
                  <c:v>2.0733540222922852E-2</c:v>
                </c:pt>
                <c:pt idx="928">
                  <c:v>-4.2545357563972116E-3</c:v>
                </c:pt>
                <c:pt idx="929">
                  <c:v>1.0954155373952699E-2</c:v>
                </c:pt>
                <c:pt idx="930">
                  <c:v>6.1311921265392146E-3</c:v>
                </c:pt>
                <c:pt idx="931">
                  <c:v>3.4924045271765461E-4</c:v>
                </c:pt>
                <c:pt idx="932">
                  <c:v>-7.7112019653894116E-3</c:v>
                </c:pt>
                <c:pt idx="933">
                  <c:v>1.2240072273716094E-2</c:v>
                </c:pt>
                <c:pt idx="934">
                  <c:v>-7.3260749782901443E-3</c:v>
                </c:pt>
                <c:pt idx="935">
                  <c:v>1.1661467109392171E-2</c:v>
                </c:pt>
                <c:pt idx="936">
                  <c:v>9.986274449892767E-3</c:v>
                </c:pt>
                <c:pt idx="937">
                  <c:v>-6.5314257065576453E-3</c:v>
                </c:pt>
                <c:pt idx="938">
                  <c:v>-3.9034525975591157E-2</c:v>
                </c:pt>
                <c:pt idx="939">
                  <c:v>-8.9692354298033419E-4</c:v>
                </c:pt>
                <c:pt idx="940">
                  <c:v>1.9901136370417797E-2</c:v>
                </c:pt>
                <c:pt idx="941">
                  <c:v>1.119675798192415E-2</c:v>
                </c:pt>
                <c:pt idx="942">
                  <c:v>1.0384343740977634E-2</c:v>
                </c:pt>
                <c:pt idx="943">
                  <c:v>1.6393792278084563E-2</c:v>
                </c:pt>
                <c:pt idx="944">
                  <c:v>-5.9458596983210767E-3</c:v>
                </c:pt>
                <c:pt idx="945">
                  <c:v>1.5323064466166705E-3</c:v>
                </c:pt>
                <c:pt idx="946">
                  <c:v>1.1502156773740753E-2</c:v>
                </c:pt>
                <c:pt idx="947">
                  <c:v>1.0206748110147509E-2</c:v>
                </c:pt>
                <c:pt idx="948">
                  <c:v>7.7937712495070215E-3</c:v>
                </c:pt>
                <c:pt idx="949">
                  <c:v>-6.2966404699926429E-3</c:v>
                </c:pt>
                <c:pt idx="950">
                  <c:v>-2.2525746515735318E-2</c:v>
                </c:pt>
                <c:pt idx="951">
                  <c:v>1.4682569054709521E-2</c:v>
                </c:pt>
                <c:pt idx="952">
                  <c:v>4.0127122895353973E-3</c:v>
                </c:pt>
                <c:pt idx="953">
                  <c:v>1.720472544963076E-2</c:v>
                </c:pt>
                <c:pt idx="954">
                  <c:v>-1.4772263662942281E-3</c:v>
                </c:pt>
                <c:pt idx="955">
                  <c:v>-5.7656036498345267E-3</c:v>
                </c:pt>
                <c:pt idx="956">
                  <c:v>1.5735450061782473E-2</c:v>
                </c:pt>
                <c:pt idx="957">
                  <c:v>1.8050449791840756E-2</c:v>
                </c:pt>
                <c:pt idx="958">
                  <c:v>1.3011925888586764E-2</c:v>
                </c:pt>
                <c:pt idx="959">
                  <c:v>-1.1416027037296408E-2</c:v>
                </c:pt>
                <c:pt idx="960">
                  <c:v>1.2676433715269926E-2</c:v>
                </c:pt>
                <c:pt idx="961">
                  <c:v>-1.6030785581423467E-2</c:v>
                </c:pt>
                <c:pt idx="962">
                  <c:v>1.1193732679163155E-3</c:v>
                </c:pt>
                <c:pt idx="963">
                  <c:v>-5.288018006460401E-3</c:v>
                </c:pt>
                <c:pt idx="964">
                  <c:v>8.957145546774254E-3</c:v>
                </c:pt>
                <c:pt idx="965">
                  <c:v>-1.3466058141362936E-2</c:v>
                </c:pt>
                <c:pt idx="966">
                  <c:v>5.1513315000554652E-3</c:v>
                </c:pt>
                <c:pt idx="967">
                  <c:v>-4.9899177984219891E-3</c:v>
                </c:pt>
                <c:pt idx="968">
                  <c:v>-1.0218254424750949E-2</c:v>
                </c:pt>
                <c:pt idx="969">
                  <c:v>1.3601245944502313E-2</c:v>
                </c:pt>
                <c:pt idx="970">
                  <c:v>-4.9980112506326857E-3</c:v>
                </c:pt>
                <c:pt idx="971">
                  <c:v>-1.3014646144931703E-2</c:v>
                </c:pt>
                <c:pt idx="972">
                  <c:v>-2.2018900968673791E-2</c:v>
                </c:pt>
                <c:pt idx="973">
                  <c:v>1.5612308213961921E-2</c:v>
                </c:pt>
                <c:pt idx="974">
                  <c:v>-2.1447009965070473E-3</c:v>
                </c:pt>
                <c:pt idx="975">
                  <c:v>2.0433894798590594E-2</c:v>
                </c:pt>
                <c:pt idx="976">
                  <c:v>-5.5168078508218612E-3</c:v>
                </c:pt>
                <c:pt idx="977">
                  <c:v>8.5865735455024125E-3</c:v>
                </c:pt>
                <c:pt idx="978">
                  <c:v>1.0430921741211708E-2</c:v>
                </c:pt>
                <c:pt idx="979">
                  <c:v>-1.0915036309084469E-2</c:v>
                </c:pt>
                <c:pt idx="980">
                  <c:v>3.705199626819305E-3</c:v>
                </c:pt>
                <c:pt idx="981">
                  <c:v>-1.6079440543445792E-4</c:v>
                </c:pt>
                <c:pt idx="982">
                  <c:v>-1.2786465480500782E-2</c:v>
                </c:pt>
                <c:pt idx="983">
                  <c:v>-3.2583904370795942E-4</c:v>
                </c:pt>
                <c:pt idx="984">
                  <c:v>-2.4471502546014865E-3</c:v>
                </c:pt>
                <c:pt idx="985">
                  <c:v>-2.7657670843099901E-2</c:v>
                </c:pt>
                <c:pt idx="986">
                  <c:v>3.6277696499388765E-2</c:v>
                </c:pt>
                <c:pt idx="987">
                  <c:v>2.2646240854843182E-3</c:v>
                </c:pt>
                <c:pt idx="988">
                  <c:v>4.3531064658210543E-3</c:v>
                </c:pt>
                <c:pt idx="989">
                  <c:v>-1.5891367336634554E-2</c:v>
                </c:pt>
                <c:pt idx="990">
                  <c:v>1.1215054657217728E-2</c:v>
                </c:pt>
                <c:pt idx="991">
                  <c:v>-3.3695340178173029E-2</c:v>
                </c:pt>
                <c:pt idx="992">
                  <c:v>1.6702526293243577E-3</c:v>
                </c:pt>
                <c:pt idx="993">
                  <c:v>1.0008674897365806E-3</c:v>
                </c:pt>
                <c:pt idx="994">
                  <c:v>6.1497410826604638E-3</c:v>
                </c:pt>
                <c:pt idx="995">
                  <c:v>-1.384852387868685E-2</c:v>
                </c:pt>
                <c:pt idx="996">
                  <c:v>-1.5236472301114476E-2</c:v>
                </c:pt>
                <c:pt idx="997">
                  <c:v>1.5572454159339798E-2</c:v>
                </c:pt>
                <c:pt idx="998">
                  <c:v>7.5295426208292623E-3</c:v>
                </c:pt>
                <c:pt idx="999">
                  <c:v>5.8173187270241398E-3</c:v>
                </c:pt>
                <c:pt idx="1000">
                  <c:v>-3.3151003121441129E-4</c:v>
                </c:pt>
                <c:pt idx="1001">
                  <c:v>-2.1575147540768579E-3</c:v>
                </c:pt>
                <c:pt idx="1002">
                  <c:v>1.5496551453590078E-2</c:v>
                </c:pt>
                <c:pt idx="1003">
                  <c:v>-5.0840781499953518E-3</c:v>
                </c:pt>
                <c:pt idx="1004">
                  <c:v>-1.3074261643804508E-2</c:v>
                </c:pt>
                <c:pt idx="1005">
                  <c:v>-2.9928703402996609E-2</c:v>
                </c:pt>
                <c:pt idx="1006">
                  <c:v>6.6718919976631501E-3</c:v>
                </c:pt>
                <c:pt idx="1007">
                  <c:v>-8.9057102840002962E-3</c:v>
                </c:pt>
                <c:pt idx="1008">
                  <c:v>-2.5084088219663462E-2</c:v>
                </c:pt>
                <c:pt idx="1009">
                  <c:v>-1.0589129122184062E-3</c:v>
                </c:pt>
                <c:pt idx="1010">
                  <c:v>2.0795838804001685E-2</c:v>
                </c:pt>
                <c:pt idx="1011">
                  <c:v>2.7969064163722534E-2</c:v>
                </c:pt>
                <c:pt idx="1012">
                  <c:v>-2.7104702446285989E-2</c:v>
                </c:pt>
                <c:pt idx="1013">
                  <c:v>1.8999305081493452E-2</c:v>
                </c:pt>
                <c:pt idx="1014">
                  <c:v>-1.6755392840710825E-2</c:v>
                </c:pt>
                <c:pt idx="1015">
                  <c:v>9.4380624178875983E-3</c:v>
                </c:pt>
                <c:pt idx="1016">
                  <c:v>-2.8234334879690348E-2</c:v>
                </c:pt>
                <c:pt idx="1017">
                  <c:v>3.6399034227442624E-2</c:v>
                </c:pt>
                <c:pt idx="1018">
                  <c:v>2.3688505756304171E-3</c:v>
                </c:pt>
                <c:pt idx="1019">
                  <c:v>-2.4984171492833961E-2</c:v>
                </c:pt>
                <c:pt idx="1020">
                  <c:v>1.5474896155416865E-2</c:v>
                </c:pt>
                <c:pt idx="1021">
                  <c:v>-1.6862064749624137E-2</c:v>
                </c:pt>
                <c:pt idx="1022">
                  <c:v>2.8397391784878389E-2</c:v>
                </c:pt>
                <c:pt idx="1023">
                  <c:v>2.465557156173722E-2</c:v>
                </c:pt>
                <c:pt idx="1024">
                  <c:v>1.0313621579122361E-2</c:v>
                </c:pt>
                <c:pt idx="1025">
                  <c:v>-1.146615318646918E-2</c:v>
                </c:pt>
                <c:pt idx="1026">
                  <c:v>-1.9463344172871416E-2</c:v>
                </c:pt>
                <c:pt idx="1027">
                  <c:v>-2.1049801153986098E-2</c:v>
                </c:pt>
                <c:pt idx="1028">
                  <c:v>-6.7413333914070894E-2</c:v>
                </c:pt>
                <c:pt idx="1029">
                  <c:v>-6.4439695834653185E-3</c:v>
                </c:pt>
                <c:pt idx="1030">
                  <c:v>5.1584308883819352E-3</c:v>
                </c:pt>
                <c:pt idx="1031">
                  <c:v>1.3143690856090845E-2</c:v>
                </c:pt>
                <c:pt idx="1032">
                  <c:v>-3.9978429768321808E-3</c:v>
                </c:pt>
                <c:pt idx="1033">
                  <c:v>1.6971033935764383E-2</c:v>
                </c:pt>
                <c:pt idx="1034">
                  <c:v>9.7978693329565259E-3</c:v>
                </c:pt>
                <c:pt idx="1035">
                  <c:v>2.1396835048763673E-2</c:v>
                </c:pt>
                <c:pt idx="1036">
                  <c:v>-1.1694033253107897E-2</c:v>
                </c:pt>
                <c:pt idx="1037">
                  <c:v>1.2387823399703962E-2</c:v>
                </c:pt>
                <c:pt idx="1038">
                  <c:v>2.0594533106344962E-2</c:v>
                </c:pt>
                <c:pt idx="1039">
                  <c:v>-6.9888634762028138E-3</c:v>
                </c:pt>
                <c:pt idx="1040">
                  <c:v>-6.0049592816304705E-3</c:v>
                </c:pt>
                <c:pt idx="1041">
                  <c:v>1.0953369728512269E-2</c:v>
                </c:pt>
                <c:pt idx="1042">
                  <c:v>-7.0031885846929794E-3</c:v>
                </c:pt>
                <c:pt idx="1043">
                  <c:v>-2.2308203351101602E-3</c:v>
                </c:pt>
                <c:pt idx="1044">
                  <c:v>3.0953879316358787E-2</c:v>
                </c:pt>
                <c:pt idx="1045">
                  <c:v>-8.0267988152240531E-3</c:v>
                </c:pt>
                <c:pt idx="1046">
                  <c:v>-8.7690273757136915E-3</c:v>
                </c:pt>
                <c:pt idx="1047">
                  <c:v>-5.7754533600604726E-3</c:v>
                </c:pt>
                <c:pt idx="1048">
                  <c:v>-1.1996733323406441E-2</c:v>
                </c:pt>
                <c:pt idx="1049">
                  <c:v>-6.9204775667966482E-3</c:v>
                </c:pt>
                <c:pt idx="1050">
                  <c:v>-9.2439484310059793E-3</c:v>
                </c:pt>
                <c:pt idx="1051">
                  <c:v>7.8541288641745827E-3</c:v>
                </c:pt>
                <c:pt idx="1052">
                  <c:v>1.2162281057896663E-3</c:v>
                </c:pt>
                <c:pt idx="1053">
                  <c:v>1.8238667681499513E-2</c:v>
                </c:pt>
                <c:pt idx="1054">
                  <c:v>7.304882315501241E-3</c:v>
                </c:pt>
                <c:pt idx="1055">
                  <c:v>9.9368565007274291E-3</c:v>
                </c:pt>
                <c:pt idx="1056">
                  <c:v>-2.0130690076116211E-3</c:v>
                </c:pt>
                <c:pt idx="1057">
                  <c:v>2.515758140277425E-3</c:v>
                </c:pt>
                <c:pt idx="1058">
                  <c:v>-1.0101146577870632E-2</c:v>
                </c:pt>
                <c:pt idx="1059">
                  <c:v>4.7265956051962274E-3</c:v>
                </c:pt>
                <c:pt idx="1060">
                  <c:v>-9.3055233036762313E-3</c:v>
                </c:pt>
                <c:pt idx="1061">
                  <c:v>-8.0212220830157138E-3</c:v>
                </c:pt>
                <c:pt idx="1062">
                  <c:v>1.0228490130821104E-2</c:v>
                </c:pt>
                <c:pt idx="1063">
                  <c:v>9.9570480882679724E-3</c:v>
                </c:pt>
                <c:pt idx="1064">
                  <c:v>7.6949026649445274E-3</c:v>
                </c:pt>
                <c:pt idx="1065">
                  <c:v>-5.17914452466719E-3</c:v>
                </c:pt>
                <c:pt idx="1066">
                  <c:v>2.186964213954851E-2</c:v>
                </c:pt>
                <c:pt idx="1067">
                  <c:v>-1.2699106917759207E-2</c:v>
                </c:pt>
                <c:pt idx="1068">
                  <c:v>-3.4915489499404142E-3</c:v>
                </c:pt>
                <c:pt idx="1069">
                  <c:v>1.3072097790303367E-2</c:v>
                </c:pt>
                <c:pt idx="1070">
                  <c:v>5.5737193475796695E-3</c:v>
                </c:pt>
                <c:pt idx="1071">
                  <c:v>-2.1274371998058106E-3</c:v>
                </c:pt>
                <c:pt idx="1072">
                  <c:v>-2.2961958023279497E-3</c:v>
                </c:pt>
                <c:pt idx="1073">
                  <c:v>-2.3256895004989269E-2</c:v>
                </c:pt>
                <c:pt idx="1074">
                  <c:v>1.1862122316235561E-2</c:v>
                </c:pt>
                <c:pt idx="1075">
                  <c:v>-1.3295331857088267E-3</c:v>
                </c:pt>
                <c:pt idx="1076">
                  <c:v>6.2997058997307986E-3</c:v>
                </c:pt>
                <c:pt idx="1077">
                  <c:v>6.2603336155831356E-3</c:v>
                </c:pt>
                <c:pt idx="1078">
                  <c:v>1.6426635914857033E-4</c:v>
                </c:pt>
                <c:pt idx="1079">
                  <c:v>0</c:v>
                </c:pt>
                <c:pt idx="1080">
                  <c:v>-4.2784827132223814E-3</c:v>
                </c:pt>
                <c:pt idx="1081">
                  <c:v>-5.0044231866657386E-2</c:v>
                </c:pt>
                <c:pt idx="1082">
                  <c:v>1.5591168164805851E-3</c:v>
                </c:pt>
                <c:pt idx="1083">
                  <c:v>-8.6585856248687387E-4</c:v>
                </c:pt>
                <c:pt idx="1084">
                  <c:v>-1.4308374949017814E-2</c:v>
                </c:pt>
                <c:pt idx="1085">
                  <c:v>-8.4717061562424954E-3</c:v>
                </c:pt>
                <c:pt idx="1086">
                  <c:v>-3.3732478213167405E-3</c:v>
                </c:pt>
                <c:pt idx="1087">
                  <c:v>1.9896791421006189E-2</c:v>
                </c:pt>
                <c:pt idx="1088">
                  <c:v>-1.9541172640586947E-2</c:v>
                </c:pt>
                <c:pt idx="1089">
                  <c:v>2.4857790009203224E-3</c:v>
                </c:pt>
                <c:pt idx="1090">
                  <c:v>-2.4857790009204009E-3</c:v>
                </c:pt>
                <c:pt idx="1091">
                  <c:v>1.0661159408325129E-3</c:v>
                </c:pt>
                <c:pt idx="1092">
                  <c:v>5.843274704734897E-3</c:v>
                </c:pt>
                <c:pt idx="1093">
                  <c:v>1.489562269376072E-2</c:v>
                </c:pt>
                <c:pt idx="1094">
                  <c:v>-2.2160632119747503E-2</c:v>
                </c:pt>
                <c:pt idx="1095">
                  <c:v>1.2440950795449426E-3</c:v>
                </c:pt>
                <c:pt idx="1096">
                  <c:v>-8.5622892754790552E-3</c:v>
                </c:pt>
                <c:pt idx="1097">
                  <c:v>-5.2088308629443542E-3</c:v>
                </c:pt>
                <c:pt idx="1098">
                  <c:v>-1.1774395606027775E-2</c:v>
                </c:pt>
                <c:pt idx="1099">
                  <c:v>-1.4588259334095174E-3</c:v>
                </c:pt>
                <c:pt idx="1100">
                  <c:v>-4.5724817585204944E-3</c:v>
                </c:pt>
                <c:pt idx="1101">
                  <c:v>1.2824037899728509E-3</c:v>
                </c:pt>
                <c:pt idx="1102">
                  <c:v>-3.6625161642472707E-4</c:v>
                </c:pt>
                <c:pt idx="1103">
                  <c:v>1.5267490723307499E-2</c:v>
                </c:pt>
                <c:pt idx="1104">
                  <c:v>-5.2445548798862153E-3</c:v>
                </c:pt>
                <c:pt idx="1105">
                  <c:v>2.5352964720513353E-3</c:v>
                </c:pt>
                <c:pt idx="1106">
                  <c:v>-2.5352964720512295E-3</c:v>
                </c:pt>
                <c:pt idx="1107">
                  <c:v>-4.7256176207003259E-3</c:v>
                </c:pt>
                <c:pt idx="1108">
                  <c:v>-1.2760734689032881E-3</c:v>
                </c:pt>
                <c:pt idx="1109">
                  <c:v>-3.6549931373929074E-3</c:v>
                </c:pt>
                <c:pt idx="1110">
                  <c:v>-1.8306326152015619E-4</c:v>
                </c:pt>
                <c:pt idx="1111">
                  <c:v>1.7786294489651574E-2</c:v>
                </c:pt>
                <c:pt idx="1112">
                  <c:v>-5.2304385202718382E-3</c:v>
                </c:pt>
                <c:pt idx="1113">
                  <c:v>-1.4476658337173752E-3</c:v>
                </c:pt>
                <c:pt idx="1114">
                  <c:v>6.4982356871350882E-3</c:v>
                </c:pt>
                <c:pt idx="1115">
                  <c:v>-1.2856727452535301E-2</c:v>
                </c:pt>
                <c:pt idx="1116">
                  <c:v>3.0934789477040248E-3</c:v>
                </c:pt>
                <c:pt idx="1117">
                  <c:v>9.5832754981373374E-3</c:v>
                </c:pt>
                <c:pt idx="1118">
                  <c:v>-3.9668642708793438E-3</c:v>
                </c:pt>
                <c:pt idx="1119">
                  <c:v>3.2467742242813019E-3</c:v>
                </c:pt>
                <c:pt idx="1120">
                  <c:v>-3.9696551587321428E-3</c:v>
                </c:pt>
                <c:pt idx="1121">
                  <c:v>1.2647937133763393E-3</c:v>
                </c:pt>
                <c:pt idx="1122">
                  <c:v>7.7345469184019831E-3</c:v>
                </c:pt>
                <c:pt idx="1123">
                  <c:v>-3.5900235364282208E-3</c:v>
                </c:pt>
                <c:pt idx="1124">
                  <c:v>9.3073875880428734E-3</c:v>
                </c:pt>
                <c:pt idx="1125">
                  <c:v>-2.617243491414371E-2</c:v>
                </c:pt>
                <c:pt idx="1126">
                  <c:v>-1.8271266046713201E-2</c:v>
                </c:pt>
                <c:pt idx="1127">
                  <c:v>2.1375404449121768E-2</c:v>
                </c:pt>
                <c:pt idx="1128">
                  <c:v>3.3877314371049211E-2</c:v>
                </c:pt>
                <c:pt idx="1129">
                  <c:v>6.6748358951194825E-3</c:v>
                </c:pt>
                <c:pt idx="1130">
                  <c:v>-2.2784515835423832E-3</c:v>
                </c:pt>
                <c:pt idx="1131">
                  <c:v>-3.8678317581487048E-3</c:v>
                </c:pt>
                <c:pt idx="1132">
                  <c:v>-3.5236082112287029E-4</c:v>
                </c:pt>
                <c:pt idx="1133">
                  <c:v>2.8154162535205121E-3</c:v>
                </c:pt>
                <c:pt idx="1134">
                  <c:v>-7.0534943652471472E-3</c:v>
                </c:pt>
                <c:pt idx="1135">
                  <c:v>-3.3678663999984321E-3</c:v>
                </c:pt>
                <c:pt idx="1136">
                  <c:v>2.0387349361037137E-2</c:v>
                </c:pt>
                <c:pt idx="1137">
                  <c:v>-1.7550468025837589E-2</c:v>
                </c:pt>
                <c:pt idx="1138">
                  <c:v>1.9462348333594375E-2</c:v>
                </c:pt>
                <c:pt idx="1139">
                  <c:v>-3.1304373390356557E-3</c:v>
                </c:pt>
                <c:pt idx="1140">
                  <c:v>-8.5717660949287677E-3</c:v>
                </c:pt>
                <c:pt idx="1141">
                  <c:v>-2.814921028856973E-3</c:v>
                </c:pt>
                <c:pt idx="1142">
                  <c:v>1.3648558446856475E-2</c:v>
                </c:pt>
                <c:pt idx="1143">
                  <c:v>1.0421574770065581E-3</c:v>
                </c:pt>
                <c:pt idx="1144">
                  <c:v>5.1948861416406993E-3</c:v>
                </c:pt>
                <c:pt idx="1145">
                  <c:v>8.6316792075269205E-4</c:v>
                </c:pt>
                <c:pt idx="1146">
                  <c:v>6.1930353417655694E-3</c:v>
                </c:pt>
                <c:pt idx="1147">
                  <c:v>-7.9202033162659186E-3</c:v>
                </c:pt>
                <c:pt idx="1148">
                  <c:v>6.2037250369495582E-3</c:v>
                </c:pt>
                <c:pt idx="1149">
                  <c:v>-2.75245318709373E-3</c:v>
                </c:pt>
                <c:pt idx="1150">
                  <c:v>-7.2614081167230934E-3</c:v>
                </c:pt>
                <c:pt idx="1151">
                  <c:v>-1.5740111462172607E-2</c:v>
                </c:pt>
                <c:pt idx="1152">
                  <c:v>-1.4023501440958304E-2</c:v>
                </c:pt>
                <c:pt idx="1153">
                  <c:v>-9.3391665507406227E-3</c:v>
                </c:pt>
                <c:pt idx="1154">
                  <c:v>8.6239125924512956E-3</c:v>
                </c:pt>
                <c:pt idx="1155">
                  <c:v>-9.7070865662304776E-3</c:v>
                </c:pt>
                <c:pt idx="1156">
                  <c:v>-2.8943579740061849E-3</c:v>
                </c:pt>
                <c:pt idx="1157">
                  <c:v>7.5798594276829181E-3</c:v>
                </c:pt>
                <c:pt idx="1158">
                  <c:v>-2.7004787317686293E-3</c:v>
                </c:pt>
                <c:pt idx="1159">
                  <c:v>0</c:v>
                </c:pt>
                <c:pt idx="1160">
                  <c:v>-3.974011697043635E-3</c:v>
                </c:pt>
                <c:pt idx="1161">
                  <c:v>2.1695723766919747E-3</c:v>
                </c:pt>
                <c:pt idx="1162">
                  <c:v>7.7359386915639566E-3</c:v>
                </c:pt>
                <c:pt idx="1163">
                  <c:v>-4.8504542208862864E-3</c:v>
                </c:pt>
                <c:pt idx="1164">
                  <c:v>-1.0681734779778747E-2</c:v>
                </c:pt>
                <c:pt idx="1165">
                  <c:v>1.642782723955E-2</c:v>
                </c:pt>
                <c:pt idx="1166">
                  <c:v>9.7997042600024061E-3</c:v>
                </c:pt>
                <c:pt idx="1167">
                  <c:v>1.2159776011162365E-2</c:v>
                </c:pt>
                <c:pt idx="1168">
                  <c:v>3.4971358993715397E-3</c:v>
                </c:pt>
                <c:pt idx="1169">
                  <c:v>0</c:v>
                </c:pt>
                <c:pt idx="1170">
                  <c:v>-8.5897977540677749E-3</c:v>
                </c:pt>
                <c:pt idx="1171">
                  <c:v>-7.067114156466177E-3</c:v>
                </c:pt>
                <c:pt idx="1172">
                  <c:v>-3.0187716608952738E-3</c:v>
                </c:pt>
                <c:pt idx="1173">
                  <c:v>1.4217347212516832E-3</c:v>
                </c:pt>
                <c:pt idx="1174">
                  <c:v>-2.3113353492644081E-3</c:v>
                </c:pt>
                <c:pt idx="1175">
                  <c:v>-2.852051844135047E-3</c:v>
                </c:pt>
                <c:pt idx="1176">
                  <c:v>5.3409420178244862E-3</c:v>
                </c:pt>
                <c:pt idx="1177">
                  <c:v>-1.8276821404680604E-2</c:v>
                </c:pt>
                <c:pt idx="1178">
                  <c:v>-1.7328313676416612E-2</c:v>
                </c:pt>
                <c:pt idx="1179">
                  <c:v>6.6019130288506277E-3</c:v>
                </c:pt>
                <c:pt idx="1180">
                  <c:v>-1.3432882207681773E-2</c:v>
                </c:pt>
                <c:pt idx="1181">
                  <c:v>-1.4830925691563246E-3</c:v>
                </c:pt>
                <c:pt idx="1182">
                  <c:v>3.8885151148137353E-3</c:v>
                </c:pt>
                <c:pt idx="1183">
                  <c:v>-6.8613897319452239E-3</c:v>
                </c:pt>
                <c:pt idx="1184">
                  <c:v>-1.367710313258705E-2</c:v>
                </c:pt>
                <c:pt idx="1185">
                  <c:v>5.4557751390889361E-3</c:v>
                </c:pt>
                <c:pt idx="1186">
                  <c:v>1.2677295179785948E-2</c:v>
                </c:pt>
                <c:pt idx="1187">
                  <c:v>7.566687459278027E-3</c:v>
                </c:pt>
                <c:pt idx="1188">
                  <c:v>7.3517739697216125E-4</c:v>
                </c:pt>
                <c:pt idx="1189">
                  <c:v>-7.1909408492994726E-3</c:v>
                </c:pt>
                <c:pt idx="1190">
                  <c:v>2.7718395276243911E-3</c:v>
                </c:pt>
                <c:pt idx="1191">
                  <c:v>-3.8827635345748861E-3</c:v>
                </c:pt>
                <c:pt idx="1192">
                  <c:v>-9.8669514097306232E-3</c:v>
                </c:pt>
                <c:pt idx="1193">
                  <c:v>1.2826609535395266E-2</c:v>
                </c:pt>
                <c:pt idx="1194">
                  <c:v>-5.5565803790508872E-3</c:v>
                </c:pt>
                <c:pt idx="1195">
                  <c:v>-5.7744596122960975E-3</c:v>
                </c:pt>
                <c:pt idx="1196">
                  <c:v>-3.368285464699544E-3</c:v>
                </c:pt>
                <c:pt idx="1197">
                  <c:v>-3.9440187460254676E-3</c:v>
                </c:pt>
                <c:pt idx="1198">
                  <c:v>6.003770491747243E-3</c:v>
                </c:pt>
                <c:pt idx="1199">
                  <c:v>-2.9973795951260137E-3</c:v>
                </c:pt>
                <c:pt idx="1200">
                  <c:v>-7.1550109562132924E-3</c:v>
                </c:pt>
                <c:pt idx="1201">
                  <c:v>4.5249323911852532E-3</c:v>
                </c:pt>
                <c:pt idx="1202">
                  <c:v>-3.9581429118880126E-3</c:v>
                </c:pt>
                <c:pt idx="1203">
                  <c:v>2.4521562098246321E-3</c:v>
                </c:pt>
                <c:pt idx="1204">
                  <c:v>-6.0469572013736438E-3</c:v>
                </c:pt>
                <c:pt idx="1205">
                  <c:v>-2.8470551910986736E-3</c:v>
                </c:pt>
                <c:pt idx="1206">
                  <c:v>1.0211907666798314E-2</c:v>
                </c:pt>
                <c:pt idx="1207">
                  <c:v>8.2443410894518579E-3</c:v>
                </c:pt>
                <c:pt idx="1208">
                  <c:v>7.4614813435470474E-4</c:v>
                </c:pt>
                <c:pt idx="1209">
                  <c:v>1.0203205015835227E-2</c:v>
                </c:pt>
                <c:pt idx="1210">
                  <c:v>-9.4576877329784134E-3</c:v>
                </c:pt>
                <c:pt idx="1211">
                  <c:v>-7.4553592913670526E-4</c:v>
                </c:pt>
                <c:pt idx="1212">
                  <c:v>-7.4612948807487186E-4</c:v>
                </c:pt>
                <c:pt idx="1213">
                  <c:v>-1.1202391014690663E-3</c:v>
                </c:pt>
                <c:pt idx="1214">
                  <c:v>-8.6304475654862961E-3</c:v>
                </c:pt>
                <c:pt idx="1215">
                  <c:v>-1.0798627242225595E-2</c:v>
                </c:pt>
                <c:pt idx="1216">
                  <c:v>9.1013142463455612E-3</c:v>
                </c:pt>
                <c:pt idx="1217">
                  <c:v>-2.3103652930113492E-2</c:v>
                </c:pt>
                <c:pt idx="1218">
                  <c:v>1.875294144236575E-2</c:v>
                </c:pt>
                <c:pt idx="1219">
                  <c:v>3.2453462942812858E-2</c:v>
                </c:pt>
                <c:pt idx="1220">
                  <c:v>2.3828624382580899E-3</c:v>
                </c:pt>
                <c:pt idx="1221">
                  <c:v>-7.325458135958666E-4</c:v>
                </c:pt>
                <c:pt idx="1222">
                  <c:v>-1.8678342030781912E-2</c:v>
                </c:pt>
                <c:pt idx="1223">
                  <c:v>6.6976994562667385E-3</c:v>
                </c:pt>
                <c:pt idx="1224">
                  <c:v>5.3629531647625779E-3</c:v>
                </c:pt>
                <c:pt idx="1225">
                  <c:v>6.8008532797681071E-3</c:v>
                </c:pt>
                <c:pt idx="1226">
                  <c:v>1.5450621050463223E-2</c:v>
                </c:pt>
                <c:pt idx="1227">
                  <c:v>7.3681528608735228E-3</c:v>
                </c:pt>
                <c:pt idx="1228">
                  <c:v>-1.4333993035407064E-3</c:v>
                </c:pt>
                <c:pt idx="1229">
                  <c:v>5.8996864765637471E-3</c:v>
                </c:pt>
                <c:pt idx="1230">
                  <c:v>1.8018523646299852E-2</c:v>
                </c:pt>
                <c:pt idx="1231">
                  <c:v>8.1946409942551049E-3</c:v>
                </c:pt>
                <c:pt idx="1232">
                  <c:v>-2.7821266423758732E-3</c:v>
                </c:pt>
                <c:pt idx="1233">
                  <c:v>2.7821266423758619E-3</c:v>
                </c:pt>
                <c:pt idx="1234">
                  <c:v>1.0020782022104708E-2</c:v>
                </c:pt>
                <c:pt idx="1235">
                  <c:v>-3.4440709387423903E-3</c:v>
                </c:pt>
                <c:pt idx="1236">
                  <c:v>9.2719930160097899E-3</c:v>
                </c:pt>
                <c:pt idx="1237">
                  <c:v>-2.2468954816977429E-2</c:v>
                </c:pt>
                <c:pt idx="1238">
                  <c:v>5.0562570023291115E-3</c:v>
                </c:pt>
                <c:pt idx="1239">
                  <c:v>-1.0440404728068798E-3</c:v>
                </c:pt>
                <c:pt idx="1240">
                  <c:v>2.2720409938418434E-2</c:v>
                </c:pt>
                <c:pt idx="1241">
                  <c:v>-1.8737080688356477E-3</c:v>
                </c:pt>
                <c:pt idx="1242">
                  <c:v>1.7035438241877201E-3</c:v>
                </c:pt>
                <c:pt idx="1243">
                  <c:v>3.4036760029088504E-4</c:v>
                </c:pt>
                <c:pt idx="1244">
                  <c:v>9.1464220866390254E-3</c:v>
                </c:pt>
                <c:pt idx="1245">
                  <c:v>-9.4867896869299372E-3</c:v>
                </c:pt>
                <c:pt idx="1246">
                  <c:v>-1.786070162941274E-2</c:v>
                </c:pt>
                <c:pt idx="1247">
                  <c:v>-8.6675918459944862E-4</c:v>
                </c:pt>
                <c:pt idx="1248">
                  <c:v>-1.7341080308112656E-4</c:v>
                </c:pt>
                <c:pt idx="1249">
                  <c:v>8.6690943790136514E-4</c:v>
                </c:pt>
                <c:pt idx="1250">
                  <c:v>-4.5162835145783741E-3</c:v>
                </c:pt>
                <c:pt idx="1251">
                  <c:v>-5.7616571436582362E-3</c:v>
                </c:pt>
                <c:pt idx="1252">
                  <c:v>-1.7525942249143034E-3</c:v>
                </c:pt>
                <c:pt idx="1253">
                  <c:v>-2.6345321520158628E-3</c:v>
                </c:pt>
                <c:pt idx="1254">
                  <c:v>-9.0099188165826335E-3</c:v>
                </c:pt>
                <c:pt idx="1255">
                  <c:v>-5.3249314353980037E-4</c:v>
                </c:pt>
                <c:pt idx="1256">
                  <c:v>-1.4306395651237858E-2</c:v>
                </c:pt>
                <c:pt idx="1257">
                  <c:v>-3.0666931775986026E-3</c:v>
                </c:pt>
                <c:pt idx="1258">
                  <c:v>1.1496516060515065E-2</c:v>
                </c:pt>
                <c:pt idx="1259">
                  <c:v>8.3592660322231831E-3</c:v>
                </c:pt>
                <c:pt idx="1260">
                  <c:v>1.1796985126620432E-2</c:v>
                </c:pt>
                <c:pt idx="1261">
                  <c:v>1.8555981679213147E-2</c:v>
                </c:pt>
                <c:pt idx="1262">
                  <c:v>-5.5134528791144924E-3</c:v>
                </c:pt>
                <c:pt idx="1263">
                  <c:v>3.7937103940490226E-3</c:v>
                </c:pt>
                <c:pt idx="1264">
                  <c:v>-1.2055284644062682E-3</c:v>
                </c:pt>
                <c:pt idx="1265">
                  <c:v>-3.1066819025351387E-3</c:v>
                </c:pt>
                <c:pt idx="1266">
                  <c:v>2.589591478903878E-3</c:v>
                </c:pt>
                <c:pt idx="1267">
                  <c:v>7.7286944802979112E-3</c:v>
                </c:pt>
                <c:pt idx="1268">
                  <c:v>-9.6270642099445507E-3</c:v>
                </c:pt>
                <c:pt idx="1269">
                  <c:v>-3.9809486065165182E-3</c:v>
                </c:pt>
                <c:pt idx="1270">
                  <c:v>1.7327677482753864E-3</c:v>
                </c:pt>
                <c:pt idx="1271">
                  <c:v>1.1704109812399693E-2</c:v>
                </c:pt>
                <c:pt idx="1272">
                  <c:v>4.4391740988944809E-3</c:v>
                </c:pt>
                <c:pt idx="1273">
                  <c:v>-4.0970012924393118E-3</c:v>
                </c:pt>
                <c:pt idx="1274">
                  <c:v>-4.085050516208584E-2</c:v>
                </c:pt>
                <c:pt idx="1275">
                  <c:v>-3.9278214760724685E-3</c:v>
                </c:pt>
                <c:pt idx="1276">
                  <c:v>-1.2239191327839237E-2</c:v>
                </c:pt>
                <c:pt idx="1277">
                  <c:v>-2.419470959068673E-2</c:v>
                </c:pt>
                <c:pt idx="1278">
                  <c:v>-5.5679689146763813E-4</c:v>
                </c:pt>
                <c:pt idx="1279">
                  <c:v>2.1849799747231682E-2</c:v>
                </c:pt>
                <c:pt idx="1280">
                  <c:v>1.2095083704978865E-2</c:v>
                </c:pt>
                <c:pt idx="1281">
                  <c:v>-8.8312368347061767E-3</c:v>
                </c:pt>
                <c:pt idx="1282">
                  <c:v>-3.6214013534986413E-4</c:v>
                </c:pt>
                <c:pt idx="1283">
                  <c:v>1.0627858106888986E-2</c:v>
                </c:pt>
                <c:pt idx="1284">
                  <c:v>7.319500547372214E-3</c:v>
                </c:pt>
                <c:pt idx="1285">
                  <c:v>-1.9585156806345111E-3</c:v>
                </c:pt>
                <c:pt idx="1286">
                  <c:v>8.3415336365846755E-3</c:v>
                </c:pt>
                <c:pt idx="1287">
                  <c:v>4.9365225883094251E-3</c:v>
                </c:pt>
                <c:pt idx="1288">
                  <c:v>-2.2889524714337084E-3</c:v>
                </c:pt>
                <c:pt idx="1289">
                  <c:v>1.0869637363319971E-2</c:v>
                </c:pt>
                <c:pt idx="1290">
                  <c:v>3.3075668008202912E-3</c:v>
                </c:pt>
                <c:pt idx="1291">
                  <c:v>5.2122318510213351E-4</c:v>
                </c:pt>
                <c:pt idx="1292">
                  <c:v>1.2151550945398906E-3</c:v>
                </c:pt>
                <c:pt idx="1293">
                  <c:v>-2.7796925714339157E-3</c:v>
                </c:pt>
                <c:pt idx="1294">
                  <c:v>-1.22529277778344E-2</c:v>
                </c:pt>
                <c:pt idx="1295">
                  <c:v>1.5838103017549135E-3</c:v>
                </c:pt>
                <c:pt idx="1296">
                  <c:v>4.7364355670072031E-3</c:v>
                </c:pt>
                <c:pt idx="1297">
                  <c:v>-3.5007877742586769E-4</c:v>
                </c:pt>
                <c:pt idx="1298">
                  <c:v>-3.5021888863181799E-4</c:v>
                </c:pt>
                <c:pt idx="1299">
                  <c:v>-7.3826668132145256E-3</c:v>
                </c:pt>
                <c:pt idx="1300">
                  <c:v>-8.5046401292401212E-3</c:v>
                </c:pt>
                <c:pt idx="1301">
                  <c:v>-8.2187167585625991E-3</c:v>
                </c:pt>
                <c:pt idx="1302">
                  <c:v>-9.9162986024917393E-3</c:v>
                </c:pt>
                <c:pt idx="1303">
                  <c:v>-1.2030768732744517E-2</c:v>
                </c:pt>
                <c:pt idx="1304">
                  <c:v>1.8322101131460877E-3</c:v>
                </c:pt>
                <c:pt idx="1305">
                  <c:v>-6.6116126372732361E-3</c:v>
                </c:pt>
                <c:pt idx="1306">
                  <c:v>4.9628076772956107E-3</c:v>
                </c:pt>
                <c:pt idx="1307">
                  <c:v>4.7557799531854957E-3</c:v>
                </c:pt>
                <c:pt idx="1308">
                  <c:v>1.7725188565975485E-2</c:v>
                </c:pt>
                <c:pt idx="1309">
                  <c:v>5.3771844650787957E-4</c:v>
                </c:pt>
                <c:pt idx="1310">
                  <c:v>-4.8495828345832331E-3</c:v>
                </c:pt>
                <c:pt idx="1311">
                  <c:v>6.2819555056235063E-3</c:v>
                </c:pt>
                <c:pt idx="1312">
                  <c:v>-7.1596568431515266E-4</c:v>
                </c:pt>
                <c:pt idx="1313">
                  <c:v>1.7042894466566916E-2</c:v>
                </c:pt>
                <c:pt idx="1314">
                  <c:v>7.3658522494407215E-3</c:v>
                </c:pt>
                <c:pt idx="1315">
                  <c:v>2.0945722807848579E-3</c:v>
                </c:pt>
                <c:pt idx="1316">
                  <c:v>3.3075668008202912E-3</c:v>
                </c:pt>
                <c:pt idx="1317">
                  <c:v>1.0717457722647853E-2</c:v>
                </c:pt>
                <c:pt idx="1318">
                  <c:v>3.9467919439620499E-3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032384"/>
        <c:axId val="130034304"/>
      </c:lineChart>
      <c:catAx>
        <c:axId val="130032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034304"/>
        <c:crosses val="autoZero"/>
        <c:auto val="1"/>
        <c:lblAlgn val="ctr"/>
        <c:lblOffset val="100"/>
        <c:noMultiLvlLbl val="0"/>
      </c:catAx>
      <c:valAx>
        <c:axId val="13003430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30032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A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Graph 4 - S&amp;P500</a:t>
            </a:r>
            <a:r>
              <a:rPr lang="en-US" sz="1200" baseline="0"/>
              <a:t> Daily Returns between</a:t>
            </a:r>
          </a:p>
          <a:p>
            <a:pPr>
              <a:defRPr/>
            </a:pPr>
            <a:r>
              <a:rPr lang="en-US" sz="1200" baseline="0"/>
              <a:t>1-1-2012 and 31-3-2017</a:t>
            </a:r>
            <a:endParaRPr lang="en-US" sz="1200"/>
          </a:p>
        </c:rich>
      </c:tx>
      <c:layout>
        <c:manualLayout>
          <c:xMode val="edge"/>
          <c:yMode val="edge"/>
          <c:x val="0.28763100043966583"/>
          <c:y val="2.04603910190160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794960274635718E-2"/>
          <c:y val="0.11961676237672414"/>
          <c:w val="0.88797367334159372"/>
          <c:h val="0.85957324779708433"/>
        </c:manualLayout>
      </c:layout>
      <c:lineChart>
        <c:grouping val="standard"/>
        <c:varyColors val="0"/>
        <c:ser>
          <c:idx val="1"/>
          <c:order val="0"/>
          <c:tx>
            <c:strRef>
              <c:f>Daily!$G$1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strRef>
              <c:f>Daily!$E$1:$E$1320</c:f>
              <c:strCache>
                <c:ptCount val="1320"/>
                <c:pt idx="0">
                  <c:v>Date</c:v>
                </c:pt>
                <c:pt idx="1">
                  <c:v>04/01/2012</c:v>
                </c:pt>
                <c:pt idx="2">
                  <c:v>05/01/2012</c:v>
                </c:pt>
                <c:pt idx="3">
                  <c:v>06/01/2012</c:v>
                </c:pt>
                <c:pt idx="4">
                  <c:v>09/01/2012</c:v>
                </c:pt>
                <c:pt idx="5">
                  <c:v>10/01/2012</c:v>
                </c:pt>
                <c:pt idx="6">
                  <c:v>11/01/2012</c:v>
                </c:pt>
                <c:pt idx="7">
                  <c:v>12/01/2012</c:v>
                </c:pt>
                <c:pt idx="8">
                  <c:v>13/01/2012</c:v>
                </c:pt>
                <c:pt idx="9">
                  <c:v>17/01/2012</c:v>
                </c:pt>
                <c:pt idx="10">
                  <c:v>18/01/2012</c:v>
                </c:pt>
                <c:pt idx="11">
                  <c:v>19/01/2012</c:v>
                </c:pt>
                <c:pt idx="12">
                  <c:v>20/01/2012</c:v>
                </c:pt>
                <c:pt idx="13">
                  <c:v>23/01/2012</c:v>
                </c:pt>
                <c:pt idx="14">
                  <c:v>24/01/2012</c:v>
                </c:pt>
                <c:pt idx="15">
                  <c:v>25/01/2012</c:v>
                </c:pt>
                <c:pt idx="16">
                  <c:v>26/01/2012</c:v>
                </c:pt>
                <c:pt idx="17">
                  <c:v>27/01/2012</c:v>
                </c:pt>
                <c:pt idx="18">
                  <c:v>30/01/2012</c:v>
                </c:pt>
                <c:pt idx="19">
                  <c:v>31/01/2012</c:v>
                </c:pt>
                <c:pt idx="20">
                  <c:v>01/02/2012</c:v>
                </c:pt>
                <c:pt idx="21">
                  <c:v>02/02/2012</c:v>
                </c:pt>
                <c:pt idx="22">
                  <c:v>03/02/2012</c:v>
                </c:pt>
                <c:pt idx="23">
                  <c:v>06/02/2012</c:v>
                </c:pt>
                <c:pt idx="24">
                  <c:v>07/02/2012</c:v>
                </c:pt>
                <c:pt idx="25">
                  <c:v>08/02/2012</c:v>
                </c:pt>
                <c:pt idx="26">
                  <c:v>09/02/2012</c:v>
                </c:pt>
                <c:pt idx="27">
                  <c:v>10/02/2012</c:v>
                </c:pt>
                <c:pt idx="28">
                  <c:v>13/02/2012</c:v>
                </c:pt>
                <c:pt idx="29">
                  <c:v>14/02/2012</c:v>
                </c:pt>
                <c:pt idx="30">
                  <c:v>15/02/2012</c:v>
                </c:pt>
                <c:pt idx="31">
                  <c:v>16/02/2012</c:v>
                </c:pt>
                <c:pt idx="32">
                  <c:v>17/02/2012</c:v>
                </c:pt>
                <c:pt idx="33">
                  <c:v>21/02/2012</c:v>
                </c:pt>
                <c:pt idx="34">
                  <c:v>22/02/2012</c:v>
                </c:pt>
                <c:pt idx="35">
                  <c:v>23/02/2012</c:v>
                </c:pt>
                <c:pt idx="36">
                  <c:v>24/02/2012</c:v>
                </c:pt>
                <c:pt idx="37">
                  <c:v>27/02/2012</c:v>
                </c:pt>
                <c:pt idx="38">
                  <c:v>28/02/2012</c:v>
                </c:pt>
                <c:pt idx="39">
                  <c:v>29/02/2012</c:v>
                </c:pt>
                <c:pt idx="40">
                  <c:v>01/03/2012</c:v>
                </c:pt>
                <c:pt idx="41">
                  <c:v>02/03/2012</c:v>
                </c:pt>
                <c:pt idx="42">
                  <c:v>05/03/2012</c:v>
                </c:pt>
                <c:pt idx="43">
                  <c:v>06/03/2012</c:v>
                </c:pt>
                <c:pt idx="44">
                  <c:v>07/03/2012</c:v>
                </c:pt>
                <c:pt idx="45">
                  <c:v>08/03/2012</c:v>
                </c:pt>
                <c:pt idx="46">
                  <c:v>09/03/2012</c:v>
                </c:pt>
                <c:pt idx="47">
                  <c:v>12/03/2012</c:v>
                </c:pt>
                <c:pt idx="48">
                  <c:v>13/03/2012</c:v>
                </c:pt>
                <c:pt idx="49">
                  <c:v>14/03/2012</c:v>
                </c:pt>
                <c:pt idx="50">
                  <c:v>15/03/2012</c:v>
                </c:pt>
                <c:pt idx="51">
                  <c:v>16/03/2012</c:v>
                </c:pt>
                <c:pt idx="52">
                  <c:v>19/03/2012</c:v>
                </c:pt>
                <c:pt idx="53">
                  <c:v>20/03/2012</c:v>
                </c:pt>
                <c:pt idx="54">
                  <c:v>21/03/2012</c:v>
                </c:pt>
                <c:pt idx="55">
                  <c:v>22/03/2012</c:v>
                </c:pt>
                <c:pt idx="56">
                  <c:v>23/03/2012</c:v>
                </c:pt>
                <c:pt idx="57">
                  <c:v>26/03/2012</c:v>
                </c:pt>
                <c:pt idx="58">
                  <c:v>27/03/2012</c:v>
                </c:pt>
                <c:pt idx="59">
                  <c:v>28/03/2012</c:v>
                </c:pt>
                <c:pt idx="60">
                  <c:v>29/03/2012</c:v>
                </c:pt>
                <c:pt idx="61">
                  <c:v>30/03/2012</c:v>
                </c:pt>
                <c:pt idx="62">
                  <c:v>02/04/2012</c:v>
                </c:pt>
                <c:pt idx="63">
                  <c:v>03/04/2012</c:v>
                </c:pt>
                <c:pt idx="64">
                  <c:v>04/04/2012</c:v>
                </c:pt>
                <c:pt idx="65">
                  <c:v>05/04/2012</c:v>
                </c:pt>
                <c:pt idx="66">
                  <c:v>09/04/2012</c:v>
                </c:pt>
                <c:pt idx="67">
                  <c:v>10/04/2012</c:v>
                </c:pt>
                <c:pt idx="68">
                  <c:v>11/04/2012</c:v>
                </c:pt>
                <c:pt idx="69">
                  <c:v>12/04/2012</c:v>
                </c:pt>
                <c:pt idx="70">
                  <c:v>13/04/2012</c:v>
                </c:pt>
                <c:pt idx="71">
                  <c:v>16/04/2012</c:v>
                </c:pt>
                <c:pt idx="72">
                  <c:v>17/04/2012</c:v>
                </c:pt>
                <c:pt idx="73">
                  <c:v>18/04/2012</c:v>
                </c:pt>
                <c:pt idx="74">
                  <c:v>19/04/2012</c:v>
                </c:pt>
                <c:pt idx="75">
                  <c:v>20/04/2012</c:v>
                </c:pt>
                <c:pt idx="76">
                  <c:v>23/04/2012</c:v>
                </c:pt>
                <c:pt idx="77">
                  <c:v>24/04/2012</c:v>
                </c:pt>
                <c:pt idx="78">
                  <c:v>25/04/2012</c:v>
                </c:pt>
                <c:pt idx="79">
                  <c:v>26/04/2012</c:v>
                </c:pt>
                <c:pt idx="80">
                  <c:v>27/04/2012</c:v>
                </c:pt>
                <c:pt idx="81">
                  <c:v>30/04/2012</c:v>
                </c:pt>
                <c:pt idx="82">
                  <c:v>01/05/2012</c:v>
                </c:pt>
                <c:pt idx="83">
                  <c:v>02/05/2012</c:v>
                </c:pt>
                <c:pt idx="84">
                  <c:v>03/05/2012</c:v>
                </c:pt>
                <c:pt idx="85">
                  <c:v>04/05/2012</c:v>
                </c:pt>
                <c:pt idx="86">
                  <c:v>07/05/2012</c:v>
                </c:pt>
                <c:pt idx="87">
                  <c:v>08/05/2012</c:v>
                </c:pt>
                <c:pt idx="88">
                  <c:v>09/05/2012</c:v>
                </c:pt>
                <c:pt idx="89">
                  <c:v>10/05/2012</c:v>
                </c:pt>
                <c:pt idx="90">
                  <c:v>11/05/2012</c:v>
                </c:pt>
                <c:pt idx="91">
                  <c:v>14/05/2012</c:v>
                </c:pt>
                <c:pt idx="92">
                  <c:v>15/05/2012</c:v>
                </c:pt>
                <c:pt idx="93">
                  <c:v>16/05/2012</c:v>
                </c:pt>
                <c:pt idx="94">
                  <c:v>17/05/2012</c:v>
                </c:pt>
                <c:pt idx="95">
                  <c:v>18/05/2012</c:v>
                </c:pt>
                <c:pt idx="96">
                  <c:v>21/05/2012</c:v>
                </c:pt>
                <c:pt idx="97">
                  <c:v>22/05/2012</c:v>
                </c:pt>
                <c:pt idx="98">
                  <c:v>23/05/2012</c:v>
                </c:pt>
                <c:pt idx="99">
                  <c:v>24/05/2012</c:v>
                </c:pt>
                <c:pt idx="100">
                  <c:v>25/05/2012</c:v>
                </c:pt>
                <c:pt idx="101">
                  <c:v>29/05/2012</c:v>
                </c:pt>
                <c:pt idx="102">
                  <c:v>30/05/2012</c:v>
                </c:pt>
                <c:pt idx="103">
                  <c:v>31/05/2012</c:v>
                </c:pt>
                <c:pt idx="104">
                  <c:v>01/06/2012</c:v>
                </c:pt>
                <c:pt idx="105">
                  <c:v>04/06/2012</c:v>
                </c:pt>
                <c:pt idx="106">
                  <c:v>05/06/2012</c:v>
                </c:pt>
                <c:pt idx="107">
                  <c:v>06/06/2012</c:v>
                </c:pt>
                <c:pt idx="108">
                  <c:v>07/06/2012</c:v>
                </c:pt>
                <c:pt idx="109">
                  <c:v>08/06/2012</c:v>
                </c:pt>
                <c:pt idx="110">
                  <c:v>11/06/2012</c:v>
                </c:pt>
                <c:pt idx="111">
                  <c:v>12/06/2012</c:v>
                </c:pt>
                <c:pt idx="112">
                  <c:v>13/06/2012</c:v>
                </c:pt>
                <c:pt idx="113">
                  <c:v>14/06/2012</c:v>
                </c:pt>
                <c:pt idx="114">
                  <c:v>15/06/2012</c:v>
                </c:pt>
                <c:pt idx="115">
                  <c:v>18/06/2012</c:v>
                </c:pt>
                <c:pt idx="116">
                  <c:v>19/06/2012</c:v>
                </c:pt>
                <c:pt idx="117">
                  <c:v>20/06/2012</c:v>
                </c:pt>
                <c:pt idx="118">
                  <c:v>21/06/2012</c:v>
                </c:pt>
                <c:pt idx="119">
                  <c:v>22/06/2012</c:v>
                </c:pt>
                <c:pt idx="120">
                  <c:v>25/06/2012</c:v>
                </c:pt>
                <c:pt idx="121">
                  <c:v>26/06/2012</c:v>
                </c:pt>
                <c:pt idx="122">
                  <c:v>27/06/2012</c:v>
                </c:pt>
                <c:pt idx="123">
                  <c:v>28/06/2012</c:v>
                </c:pt>
                <c:pt idx="124">
                  <c:v>29/06/2012</c:v>
                </c:pt>
                <c:pt idx="125">
                  <c:v>02/07/2012</c:v>
                </c:pt>
                <c:pt idx="126">
                  <c:v>03/07/2012</c:v>
                </c:pt>
                <c:pt idx="127">
                  <c:v>05/07/2012</c:v>
                </c:pt>
                <c:pt idx="128">
                  <c:v>06/07/2012</c:v>
                </c:pt>
                <c:pt idx="129">
                  <c:v>09/07/2012</c:v>
                </c:pt>
                <c:pt idx="130">
                  <c:v>10/07/2012</c:v>
                </c:pt>
                <c:pt idx="131">
                  <c:v>11/07/2012</c:v>
                </c:pt>
                <c:pt idx="132">
                  <c:v>12/07/2012</c:v>
                </c:pt>
                <c:pt idx="133">
                  <c:v>13/07/2012</c:v>
                </c:pt>
                <c:pt idx="134">
                  <c:v>16/07/2012</c:v>
                </c:pt>
                <c:pt idx="135">
                  <c:v>17/07/2012</c:v>
                </c:pt>
                <c:pt idx="136">
                  <c:v>18/07/2012</c:v>
                </c:pt>
                <c:pt idx="137">
                  <c:v>19/07/2012</c:v>
                </c:pt>
                <c:pt idx="138">
                  <c:v>20/07/2012</c:v>
                </c:pt>
                <c:pt idx="139">
                  <c:v>23/07/2012</c:v>
                </c:pt>
                <c:pt idx="140">
                  <c:v>24/07/2012</c:v>
                </c:pt>
                <c:pt idx="141">
                  <c:v>25/07/2012</c:v>
                </c:pt>
                <c:pt idx="142">
                  <c:v>26/07/2012</c:v>
                </c:pt>
                <c:pt idx="143">
                  <c:v>27/07/2012</c:v>
                </c:pt>
                <c:pt idx="144">
                  <c:v>30/07/2012</c:v>
                </c:pt>
                <c:pt idx="145">
                  <c:v>31/07/2012</c:v>
                </c:pt>
                <c:pt idx="146">
                  <c:v>01/08/2012</c:v>
                </c:pt>
                <c:pt idx="147">
                  <c:v>02/08/2012</c:v>
                </c:pt>
                <c:pt idx="148">
                  <c:v>03/08/2012</c:v>
                </c:pt>
                <c:pt idx="149">
                  <c:v>06/08/2012</c:v>
                </c:pt>
                <c:pt idx="150">
                  <c:v>07/08/2012</c:v>
                </c:pt>
                <c:pt idx="151">
                  <c:v>08/08/2012</c:v>
                </c:pt>
                <c:pt idx="152">
                  <c:v>09/08/2012</c:v>
                </c:pt>
                <c:pt idx="153">
                  <c:v>10/08/2012</c:v>
                </c:pt>
                <c:pt idx="154">
                  <c:v>13/08/2012</c:v>
                </c:pt>
                <c:pt idx="155">
                  <c:v>14/08/2012</c:v>
                </c:pt>
                <c:pt idx="156">
                  <c:v>15/08/2012</c:v>
                </c:pt>
                <c:pt idx="157">
                  <c:v>16/08/2012</c:v>
                </c:pt>
                <c:pt idx="158">
                  <c:v>17/08/2012</c:v>
                </c:pt>
                <c:pt idx="159">
                  <c:v>20/08/2012</c:v>
                </c:pt>
                <c:pt idx="160">
                  <c:v>21/08/2012</c:v>
                </c:pt>
                <c:pt idx="161">
                  <c:v>22/08/2012</c:v>
                </c:pt>
                <c:pt idx="162">
                  <c:v>23/08/2012</c:v>
                </c:pt>
                <c:pt idx="163">
                  <c:v>24/08/2012</c:v>
                </c:pt>
                <c:pt idx="164">
                  <c:v>27/08/2012</c:v>
                </c:pt>
                <c:pt idx="165">
                  <c:v>28/08/2012</c:v>
                </c:pt>
                <c:pt idx="166">
                  <c:v>29/08/2012</c:v>
                </c:pt>
                <c:pt idx="167">
                  <c:v>30/08/2012</c:v>
                </c:pt>
                <c:pt idx="168">
                  <c:v>31/08/2012</c:v>
                </c:pt>
                <c:pt idx="169">
                  <c:v>04/09/2012</c:v>
                </c:pt>
                <c:pt idx="170">
                  <c:v>05/09/2012</c:v>
                </c:pt>
                <c:pt idx="171">
                  <c:v>06/09/2012</c:v>
                </c:pt>
                <c:pt idx="172">
                  <c:v>07/09/2012</c:v>
                </c:pt>
                <c:pt idx="173">
                  <c:v>10/09/2012</c:v>
                </c:pt>
                <c:pt idx="174">
                  <c:v>11/09/2012</c:v>
                </c:pt>
                <c:pt idx="175">
                  <c:v>12/09/2012</c:v>
                </c:pt>
                <c:pt idx="176">
                  <c:v>13/09/2012</c:v>
                </c:pt>
                <c:pt idx="177">
                  <c:v>14/09/2012</c:v>
                </c:pt>
                <c:pt idx="178">
                  <c:v>17/09/2012</c:v>
                </c:pt>
                <c:pt idx="179">
                  <c:v>18/09/2012</c:v>
                </c:pt>
                <c:pt idx="180">
                  <c:v>19/09/2012</c:v>
                </c:pt>
                <c:pt idx="181">
                  <c:v>20/09/2012</c:v>
                </c:pt>
                <c:pt idx="182">
                  <c:v>21/09/2012</c:v>
                </c:pt>
                <c:pt idx="183">
                  <c:v>24/09/2012</c:v>
                </c:pt>
                <c:pt idx="184">
                  <c:v>25/09/2012</c:v>
                </c:pt>
                <c:pt idx="185">
                  <c:v>26/09/2012</c:v>
                </c:pt>
                <c:pt idx="186">
                  <c:v>27/09/2012</c:v>
                </c:pt>
                <c:pt idx="187">
                  <c:v>28/09/2012</c:v>
                </c:pt>
                <c:pt idx="188">
                  <c:v>01/10/2012</c:v>
                </c:pt>
                <c:pt idx="189">
                  <c:v>02/10/2012</c:v>
                </c:pt>
                <c:pt idx="190">
                  <c:v>03/10/2012</c:v>
                </c:pt>
                <c:pt idx="191">
                  <c:v>04/10/2012</c:v>
                </c:pt>
                <c:pt idx="192">
                  <c:v>05/10/2012</c:v>
                </c:pt>
                <c:pt idx="193">
                  <c:v>08/10/2012</c:v>
                </c:pt>
                <c:pt idx="194">
                  <c:v>09/10/2012</c:v>
                </c:pt>
                <c:pt idx="195">
                  <c:v>10/10/2012</c:v>
                </c:pt>
                <c:pt idx="196">
                  <c:v>11/10/2012</c:v>
                </c:pt>
                <c:pt idx="197">
                  <c:v>12/10/2012</c:v>
                </c:pt>
                <c:pt idx="198">
                  <c:v>15/10/2012</c:v>
                </c:pt>
                <c:pt idx="199">
                  <c:v>16/10/2012</c:v>
                </c:pt>
                <c:pt idx="200">
                  <c:v>17/10/2012</c:v>
                </c:pt>
                <c:pt idx="201">
                  <c:v>18/10/2012</c:v>
                </c:pt>
                <c:pt idx="202">
                  <c:v>19/10/2012</c:v>
                </c:pt>
                <c:pt idx="203">
                  <c:v>22/10/2012</c:v>
                </c:pt>
                <c:pt idx="204">
                  <c:v>23/10/2012</c:v>
                </c:pt>
                <c:pt idx="205">
                  <c:v>24/10/2012</c:v>
                </c:pt>
                <c:pt idx="206">
                  <c:v>25/10/2012</c:v>
                </c:pt>
                <c:pt idx="207">
                  <c:v>26/10/2012</c:v>
                </c:pt>
                <c:pt idx="208">
                  <c:v>31/10/2012</c:v>
                </c:pt>
                <c:pt idx="209">
                  <c:v>01/11/2012</c:v>
                </c:pt>
                <c:pt idx="210">
                  <c:v>02/11/2012</c:v>
                </c:pt>
                <c:pt idx="211">
                  <c:v>05/11/2012</c:v>
                </c:pt>
                <c:pt idx="212">
                  <c:v>06/11/2012</c:v>
                </c:pt>
                <c:pt idx="213">
                  <c:v>07/11/2012</c:v>
                </c:pt>
                <c:pt idx="214">
                  <c:v>08/11/2012</c:v>
                </c:pt>
                <c:pt idx="215">
                  <c:v>09/11/2012</c:v>
                </c:pt>
                <c:pt idx="216">
                  <c:v>12/11/2012</c:v>
                </c:pt>
                <c:pt idx="217">
                  <c:v>13/11/2012</c:v>
                </c:pt>
                <c:pt idx="218">
                  <c:v>14/11/2012</c:v>
                </c:pt>
                <c:pt idx="219">
                  <c:v>15/11/2012</c:v>
                </c:pt>
                <c:pt idx="220">
                  <c:v>16/11/2012</c:v>
                </c:pt>
                <c:pt idx="221">
                  <c:v>19/11/2012</c:v>
                </c:pt>
                <c:pt idx="222">
                  <c:v>20/11/2012</c:v>
                </c:pt>
                <c:pt idx="223">
                  <c:v>21/11/2012</c:v>
                </c:pt>
                <c:pt idx="224">
                  <c:v>23/11/2012</c:v>
                </c:pt>
                <c:pt idx="225">
                  <c:v>26/11/2012</c:v>
                </c:pt>
                <c:pt idx="226">
                  <c:v>27/11/2012</c:v>
                </c:pt>
                <c:pt idx="227">
                  <c:v>28/11/2012</c:v>
                </c:pt>
                <c:pt idx="228">
                  <c:v>29/11/2012</c:v>
                </c:pt>
                <c:pt idx="229">
                  <c:v>30/11/2012</c:v>
                </c:pt>
                <c:pt idx="230">
                  <c:v>03/12/2012</c:v>
                </c:pt>
                <c:pt idx="231">
                  <c:v>04/12/2012</c:v>
                </c:pt>
                <c:pt idx="232">
                  <c:v>05/12/2012</c:v>
                </c:pt>
                <c:pt idx="233">
                  <c:v>06/12/2012</c:v>
                </c:pt>
                <c:pt idx="234">
                  <c:v>07/12/2012</c:v>
                </c:pt>
                <c:pt idx="235">
                  <c:v>10/12/2012</c:v>
                </c:pt>
                <c:pt idx="236">
                  <c:v>11/12/2012</c:v>
                </c:pt>
                <c:pt idx="237">
                  <c:v>12/12/2012</c:v>
                </c:pt>
                <c:pt idx="238">
                  <c:v>13/12/2012</c:v>
                </c:pt>
                <c:pt idx="239">
                  <c:v>14/12/2012</c:v>
                </c:pt>
                <c:pt idx="240">
                  <c:v>17/12/2012</c:v>
                </c:pt>
                <c:pt idx="241">
                  <c:v>18/12/2012</c:v>
                </c:pt>
                <c:pt idx="242">
                  <c:v>19/12/2012</c:v>
                </c:pt>
                <c:pt idx="243">
                  <c:v>20/12/2012</c:v>
                </c:pt>
                <c:pt idx="244">
                  <c:v>21/12/2012</c:v>
                </c:pt>
                <c:pt idx="245">
                  <c:v>24/12/2012</c:v>
                </c:pt>
                <c:pt idx="246">
                  <c:v>26/12/2012</c:v>
                </c:pt>
                <c:pt idx="247">
                  <c:v>27/12/2012</c:v>
                </c:pt>
                <c:pt idx="248">
                  <c:v>28/12/2012</c:v>
                </c:pt>
                <c:pt idx="249">
                  <c:v>31/12/2012</c:v>
                </c:pt>
                <c:pt idx="250">
                  <c:v>02/01/2013</c:v>
                </c:pt>
                <c:pt idx="251">
                  <c:v>03/01/2013</c:v>
                </c:pt>
                <c:pt idx="252">
                  <c:v>04/01/2013</c:v>
                </c:pt>
                <c:pt idx="253">
                  <c:v>07/01/2013</c:v>
                </c:pt>
                <c:pt idx="254">
                  <c:v>08/01/2013</c:v>
                </c:pt>
                <c:pt idx="255">
                  <c:v>09/01/2013</c:v>
                </c:pt>
                <c:pt idx="256">
                  <c:v>10/01/2013</c:v>
                </c:pt>
                <c:pt idx="257">
                  <c:v>11/01/2013</c:v>
                </c:pt>
                <c:pt idx="258">
                  <c:v>14/01/2013</c:v>
                </c:pt>
                <c:pt idx="259">
                  <c:v>15/01/2013</c:v>
                </c:pt>
                <c:pt idx="260">
                  <c:v>16/01/2013</c:v>
                </c:pt>
                <c:pt idx="261">
                  <c:v>17/01/2013</c:v>
                </c:pt>
                <c:pt idx="262">
                  <c:v>18/01/2013</c:v>
                </c:pt>
                <c:pt idx="263">
                  <c:v>22/01/2013</c:v>
                </c:pt>
                <c:pt idx="264">
                  <c:v>23/01/2013</c:v>
                </c:pt>
                <c:pt idx="265">
                  <c:v>24/01/2013</c:v>
                </c:pt>
                <c:pt idx="266">
                  <c:v>25/01/2013</c:v>
                </c:pt>
                <c:pt idx="267">
                  <c:v>28/01/2013</c:v>
                </c:pt>
                <c:pt idx="268">
                  <c:v>29/01/2013</c:v>
                </c:pt>
                <c:pt idx="269">
                  <c:v>30/01/2013</c:v>
                </c:pt>
                <c:pt idx="270">
                  <c:v>31/01/2013</c:v>
                </c:pt>
                <c:pt idx="271">
                  <c:v>01/02/2013</c:v>
                </c:pt>
                <c:pt idx="272">
                  <c:v>04/02/2013</c:v>
                </c:pt>
                <c:pt idx="273">
                  <c:v>05/02/2013</c:v>
                </c:pt>
                <c:pt idx="274">
                  <c:v>06/02/2013</c:v>
                </c:pt>
                <c:pt idx="275">
                  <c:v>07/02/2013</c:v>
                </c:pt>
                <c:pt idx="276">
                  <c:v>08/02/2013</c:v>
                </c:pt>
                <c:pt idx="277">
                  <c:v>11/02/2013</c:v>
                </c:pt>
                <c:pt idx="278">
                  <c:v>12/02/2013</c:v>
                </c:pt>
                <c:pt idx="279">
                  <c:v>13/02/2013</c:v>
                </c:pt>
                <c:pt idx="280">
                  <c:v>14/02/2013</c:v>
                </c:pt>
                <c:pt idx="281">
                  <c:v>15/02/2013</c:v>
                </c:pt>
                <c:pt idx="282">
                  <c:v>19/02/2013</c:v>
                </c:pt>
                <c:pt idx="283">
                  <c:v>20/02/2013</c:v>
                </c:pt>
                <c:pt idx="284">
                  <c:v>21/02/2013</c:v>
                </c:pt>
                <c:pt idx="285">
                  <c:v>22/02/2013</c:v>
                </c:pt>
                <c:pt idx="286">
                  <c:v>25/02/2013</c:v>
                </c:pt>
                <c:pt idx="287">
                  <c:v>26/02/2013</c:v>
                </c:pt>
                <c:pt idx="288">
                  <c:v>27/02/2013</c:v>
                </c:pt>
                <c:pt idx="289">
                  <c:v>28/02/2013</c:v>
                </c:pt>
                <c:pt idx="290">
                  <c:v>01/03/2013</c:v>
                </c:pt>
                <c:pt idx="291">
                  <c:v>04/03/2013</c:v>
                </c:pt>
                <c:pt idx="292">
                  <c:v>05/03/2013</c:v>
                </c:pt>
                <c:pt idx="293">
                  <c:v>06/03/2013</c:v>
                </c:pt>
                <c:pt idx="294">
                  <c:v>07/03/2013</c:v>
                </c:pt>
                <c:pt idx="295">
                  <c:v>08/03/2013</c:v>
                </c:pt>
                <c:pt idx="296">
                  <c:v>11/03/2013</c:v>
                </c:pt>
                <c:pt idx="297">
                  <c:v>12/03/2013</c:v>
                </c:pt>
                <c:pt idx="298">
                  <c:v>13/03/2013</c:v>
                </c:pt>
                <c:pt idx="299">
                  <c:v>14/03/2013</c:v>
                </c:pt>
                <c:pt idx="300">
                  <c:v>15/03/2013</c:v>
                </c:pt>
                <c:pt idx="301">
                  <c:v>18/03/2013</c:v>
                </c:pt>
                <c:pt idx="302">
                  <c:v>19/03/2013</c:v>
                </c:pt>
                <c:pt idx="303">
                  <c:v>20/03/2013</c:v>
                </c:pt>
                <c:pt idx="304">
                  <c:v>21/03/2013</c:v>
                </c:pt>
                <c:pt idx="305">
                  <c:v>22/03/2013</c:v>
                </c:pt>
                <c:pt idx="306">
                  <c:v>25/03/2013</c:v>
                </c:pt>
                <c:pt idx="307">
                  <c:v>26/03/2013</c:v>
                </c:pt>
                <c:pt idx="308">
                  <c:v>27/03/2013</c:v>
                </c:pt>
                <c:pt idx="309">
                  <c:v>28/03/2013</c:v>
                </c:pt>
                <c:pt idx="310">
                  <c:v>01/04/2013</c:v>
                </c:pt>
                <c:pt idx="311">
                  <c:v>02/04/2013</c:v>
                </c:pt>
                <c:pt idx="312">
                  <c:v>03/04/2013</c:v>
                </c:pt>
                <c:pt idx="313">
                  <c:v>04/04/2013</c:v>
                </c:pt>
                <c:pt idx="314">
                  <c:v>05/04/2013</c:v>
                </c:pt>
                <c:pt idx="315">
                  <c:v>08/04/2013</c:v>
                </c:pt>
                <c:pt idx="316">
                  <c:v>09/04/2013</c:v>
                </c:pt>
                <c:pt idx="317">
                  <c:v>10/04/2013</c:v>
                </c:pt>
                <c:pt idx="318">
                  <c:v>11/04/2013</c:v>
                </c:pt>
                <c:pt idx="319">
                  <c:v>12/04/2013</c:v>
                </c:pt>
                <c:pt idx="320">
                  <c:v>15/04/2013</c:v>
                </c:pt>
                <c:pt idx="321">
                  <c:v>16/04/2013</c:v>
                </c:pt>
                <c:pt idx="322">
                  <c:v>17/04/2013</c:v>
                </c:pt>
                <c:pt idx="323">
                  <c:v>18/04/2013</c:v>
                </c:pt>
                <c:pt idx="324">
                  <c:v>19/04/2013</c:v>
                </c:pt>
                <c:pt idx="325">
                  <c:v>22/04/2013</c:v>
                </c:pt>
                <c:pt idx="326">
                  <c:v>23/04/2013</c:v>
                </c:pt>
                <c:pt idx="327">
                  <c:v>24/04/2013</c:v>
                </c:pt>
                <c:pt idx="328">
                  <c:v>25/04/2013</c:v>
                </c:pt>
                <c:pt idx="329">
                  <c:v>26/04/2013</c:v>
                </c:pt>
                <c:pt idx="330">
                  <c:v>29/04/2013</c:v>
                </c:pt>
                <c:pt idx="331">
                  <c:v>30/04/2013</c:v>
                </c:pt>
                <c:pt idx="332">
                  <c:v>01/05/2013</c:v>
                </c:pt>
                <c:pt idx="333">
                  <c:v>02/05/2013</c:v>
                </c:pt>
                <c:pt idx="334">
                  <c:v>03/05/2013</c:v>
                </c:pt>
                <c:pt idx="335">
                  <c:v>06/05/2013</c:v>
                </c:pt>
                <c:pt idx="336">
                  <c:v>07/05/2013</c:v>
                </c:pt>
                <c:pt idx="337">
                  <c:v>08/05/2013</c:v>
                </c:pt>
                <c:pt idx="338">
                  <c:v>09/05/2013</c:v>
                </c:pt>
                <c:pt idx="339">
                  <c:v>10/05/2013</c:v>
                </c:pt>
                <c:pt idx="340">
                  <c:v>13/05/2013</c:v>
                </c:pt>
                <c:pt idx="341">
                  <c:v>14/05/2013</c:v>
                </c:pt>
                <c:pt idx="342">
                  <c:v>15/05/2013</c:v>
                </c:pt>
                <c:pt idx="343">
                  <c:v>16/05/2013</c:v>
                </c:pt>
                <c:pt idx="344">
                  <c:v>17/05/2013</c:v>
                </c:pt>
                <c:pt idx="345">
                  <c:v>20/05/2013</c:v>
                </c:pt>
                <c:pt idx="346">
                  <c:v>21/05/2013</c:v>
                </c:pt>
                <c:pt idx="347">
                  <c:v>22/05/2013</c:v>
                </c:pt>
                <c:pt idx="348">
                  <c:v>23/05/2013</c:v>
                </c:pt>
                <c:pt idx="349">
                  <c:v>24/05/2013</c:v>
                </c:pt>
                <c:pt idx="350">
                  <c:v>28/05/2013</c:v>
                </c:pt>
                <c:pt idx="351">
                  <c:v>29/05/2013</c:v>
                </c:pt>
                <c:pt idx="352">
                  <c:v>30/05/2013</c:v>
                </c:pt>
                <c:pt idx="353">
                  <c:v>31/05/2013</c:v>
                </c:pt>
                <c:pt idx="354">
                  <c:v>03/06/2013</c:v>
                </c:pt>
                <c:pt idx="355">
                  <c:v>04/06/2013</c:v>
                </c:pt>
                <c:pt idx="356">
                  <c:v>05/06/2013</c:v>
                </c:pt>
                <c:pt idx="357">
                  <c:v>06/06/2013</c:v>
                </c:pt>
                <c:pt idx="358">
                  <c:v>07/06/2013</c:v>
                </c:pt>
                <c:pt idx="359">
                  <c:v>10/06/2013</c:v>
                </c:pt>
                <c:pt idx="360">
                  <c:v>11/06/2013</c:v>
                </c:pt>
                <c:pt idx="361">
                  <c:v>12/06/2013</c:v>
                </c:pt>
                <c:pt idx="362">
                  <c:v>13/06/2013</c:v>
                </c:pt>
                <c:pt idx="363">
                  <c:v>14/06/2013</c:v>
                </c:pt>
                <c:pt idx="364">
                  <c:v>17/06/2013</c:v>
                </c:pt>
                <c:pt idx="365">
                  <c:v>18/06/2013</c:v>
                </c:pt>
                <c:pt idx="366">
                  <c:v>19/06/2013</c:v>
                </c:pt>
                <c:pt idx="367">
                  <c:v>20/06/2013</c:v>
                </c:pt>
                <c:pt idx="368">
                  <c:v>21/06/2013</c:v>
                </c:pt>
                <c:pt idx="369">
                  <c:v>24/06/2013</c:v>
                </c:pt>
                <c:pt idx="370">
                  <c:v>25/06/2013</c:v>
                </c:pt>
                <c:pt idx="371">
                  <c:v>26/06/2013</c:v>
                </c:pt>
                <c:pt idx="372">
                  <c:v>27/06/2013</c:v>
                </c:pt>
                <c:pt idx="373">
                  <c:v>28/06/2013</c:v>
                </c:pt>
                <c:pt idx="374">
                  <c:v>01/07/2013</c:v>
                </c:pt>
                <c:pt idx="375">
                  <c:v>02/07/2013</c:v>
                </c:pt>
                <c:pt idx="376">
                  <c:v>03/07/2013</c:v>
                </c:pt>
                <c:pt idx="377">
                  <c:v>05/07/2013</c:v>
                </c:pt>
                <c:pt idx="378">
                  <c:v>08/07/2013</c:v>
                </c:pt>
                <c:pt idx="379">
                  <c:v>09/07/2013</c:v>
                </c:pt>
                <c:pt idx="380">
                  <c:v>10/07/2013</c:v>
                </c:pt>
                <c:pt idx="381">
                  <c:v>11/07/2013</c:v>
                </c:pt>
                <c:pt idx="382">
                  <c:v>12/07/2013</c:v>
                </c:pt>
                <c:pt idx="383">
                  <c:v>15/07/2013</c:v>
                </c:pt>
                <c:pt idx="384">
                  <c:v>16/07/2013</c:v>
                </c:pt>
                <c:pt idx="385">
                  <c:v>17/07/2013</c:v>
                </c:pt>
                <c:pt idx="386">
                  <c:v>18/07/2013</c:v>
                </c:pt>
                <c:pt idx="387">
                  <c:v>19/07/2013</c:v>
                </c:pt>
                <c:pt idx="388">
                  <c:v>22/07/2013</c:v>
                </c:pt>
                <c:pt idx="389">
                  <c:v>23/07/2013</c:v>
                </c:pt>
                <c:pt idx="390">
                  <c:v>24/07/2013</c:v>
                </c:pt>
                <c:pt idx="391">
                  <c:v>25/07/2013</c:v>
                </c:pt>
                <c:pt idx="392">
                  <c:v>26/07/2013</c:v>
                </c:pt>
                <c:pt idx="393">
                  <c:v>29/07/2013</c:v>
                </c:pt>
                <c:pt idx="394">
                  <c:v>30/07/2013</c:v>
                </c:pt>
                <c:pt idx="395">
                  <c:v>31/07/2013</c:v>
                </c:pt>
                <c:pt idx="396">
                  <c:v>01/08/2013</c:v>
                </c:pt>
                <c:pt idx="397">
                  <c:v>02/08/2013</c:v>
                </c:pt>
                <c:pt idx="398">
                  <c:v>05/08/2013</c:v>
                </c:pt>
                <c:pt idx="399">
                  <c:v>06/08/2013</c:v>
                </c:pt>
                <c:pt idx="400">
                  <c:v>07/08/2013</c:v>
                </c:pt>
                <c:pt idx="401">
                  <c:v>08/08/2013</c:v>
                </c:pt>
                <c:pt idx="402">
                  <c:v>09/08/2013</c:v>
                </c:pt>
                <c:pt idx="403">
                  <c:v>12/08/2013</c:v>
                </c:pt>
                <c:pt idx="404">
                  <c:v>13/08/2013</c:v>
                </c:pt>
                <c:pt idx="405">
                  <c:v>14/08/2013</c:v>
                </c:pt>
                <c:pt idx="406">
                  <c:v>15/08/2013</c:v>
                </c:pt>
                <c:pt idx="407">
                  <c:v>16/08/2013</c:v>
                </c:pt>
                <c:pt idx="408">
                  <c:v>19/08/2013</c:v>
                </c:pt>
                <c:pt idx="409">
                  <c:v>20/08/2013</c:v>
                </c:pt>
                <c:pt idx="410">
                  <c:v>21/08/2013</c:v>
                </c:pt>
                <c:pt idx="411">
                  <c:v>22/08/2013</c:v>
                </c:pt>
                <c:pt idx="412">
                  <c:v>23/08/2013</c:v>
                </c:pt>
                <c:pt idx="413">
                  <c:v>26/08/2013</c:v>
                </c:pt>
                <c:pt idx="414">
                  <c:v>27/08/2013</c:v>
                </c:pt>
                <c:pt idx="415">
                  <c:v>28/08/2013</c:v>
                </c:pt>
                <c:pt idx="416">
                  <c:v>29/08/2013</c:v>
                </c:pt>
                <c:pt idx="417">
                  <c:v>30/08/2013</c:v>
                </c:pt>
                <c:pt idx="418">
                  <c:v>03/09/2013</c:v>
                </c:pt>
                <c:pt idx="419">
                  <c:v>04/09/2013</c:v>
                </c:pt>
                <c:pt idx="420">
                  <c:v>05/09/2013</c:v>
                </c:pt>
                <c:pt idx="421">
                  <c:v>06/09/2013</c:v>
                </c:pt>
                <c:pt idx="422">
                  <c:v>09/09/2013</c:v>
                </c:pt>
                <c:pt idx="423">
                  <c:v>10/09/2013</c:v>
                </c:pt>
                <c:pt idx="424">
                  <c:v>11/09/2013</c:v>
                </c:pt>
                <c:pt idx="425">
                  <c:v>12/09/2013</c:v>
                </c:pt>
                <c:pt idx="426">
                  <c:v>13/09/2013</c:v>
                </c:pt>
                <c:pt idx="427">
                  <c:v>16/09/2013</c:v>
                </c:pt>
                <c:pt idx="428">
                  <c:v>17/09/2013</c:v>
                </c:pt>
                <c:pt idx="429">
                  <c:v>18/09/2013</c:v>
                </c:pt>
                <c:pt idx="430">
                  <c:v>19/09/2013</c:v>
                </c:pt>
                <c:pt idx="431">
                  <c:v>20/09/2013</c:v>
                </c:pt>
                <c:pt idx="432">
                  <c:v>23/09/2013</c:v>
                </c:pt>
                <c:pt idx="433">
                  <c:v>24/09/2013</c:v>
                </c:pt>
                <c:pt idx="434">
                  <c:v>25/09/2013</c:v>
                </c:pt>
                <c:pt idx="435">
                  <c:v>26/09/2013</c:v>
                </c:pt>
                <c:pt idx="436">
                  <c:v>27/09/2013</c:v>
                </c:pt>
                <c:pt idx="437">
                  <c:v>30/09/2013</c:v>
                </c:pt>
                <c:pt idx="438">
                  <c:v>01/10/2013</c:v>
                </c:pt>
                <c:pt idx="439">
                  <c:v>02/10/2013</c:v>
                </c:pt>
                <c:pt idx="440">
                  <c:v>03/10/2013</c:v>
                </c:pt>
                <c:pt idx="441">
                  <c:v>04/10/2013</c:v>
                </c:pt>
                <c:pt idx="442">
                  <c:v>07/10/2013</c:v>
                </c:pt>
                <c:pt idx="443">
                  <c:v>08/10/2013</c:v>
                </c:pt>
                <c:pt idx="444">
                  <c:v>09/10/2013</c:v>
                </c:pt>
                <c:pt idx="445">
                  <c:v>10/10/2013</c:v>
                </c:pt>
                <c:pt idx="446">
                  <c:v>11/10/2013</c:v>
                </c:pt>
                <c:pt idx="447">
                  <c:v>14/10/2013</c:v>
                </c:pt>
                <c:pt idx="448">
                  <c:v>15/10/2013</c:v>
                </c:pt>
                <c:pt idx="449">
                  <c:v>16/10/2013</c:v>
                </c:pt>
                <c:pt idx="450">
                  <c:v>17/10/2013</c:v>
                </c:pt>
                <c:pt idx="451">
                  <c:v>18/10/2013</c:v>
                </c:pt>
                <c:pt idx="452">
                  <c:v>21/10/2013</c:v>
                </c:pt>
                <c:pt idx="453">
                  <c:v>22/10/2013</c:v>
                </c:pt>
                <c:pt idx="454">
                  <c:v>23/10/2013</c:v>
                </c:pt>
                <c:pt idx="455">
                  <c:v>24/10/2013</c:v>
                </c:pt>
                <c:pt idx="456">
                  <c:v>25/10/2013</c:v>
                </c:pt>
                <c:pt idx="457">
                  <c:v>28/10/2013</c:v>
                </c:pt>
                <c:pt idx="458">
                  <c:v>29/10/2013</c:v>
                </c:pt>
                <c:pt idx="459">
                  <c:v>30/10/2013</c:v>
                </c:pt>
                <c:pt idx="460">
                  <c:v>31/10/2013</c:v>
                </c:pt>
                <c:pt idx="461">
                  <c:v>01/11/2013</c:v>
                </c:pt>
                <c:pt idx="462">
                  <c:v>04/11/2013</c:v>
                </c:pt>
                <c:pt idx="463">
                  <c:v>05/11/2013</c:v>
                </c:pt>
                <c:pt idx="464">
                  <c:v>06/11/2013</c:v>
                </c:pt>
                <c:pt idx="465">
                  <c:v>07/11/2013</c:v>
                </c:pt>
                <c:pt idx="466">
                  <c:v>08/11/2013</c:v>
                </c:pt>
                <c:pt idx="467">
                  <c:v>11/11/2013</c:v>
                </c:pt>
                <c:pt idx="468">
                  <c:v>12/11/2013</c:v>
                </c:pt>
                <c:pt idx="469">
                  <c:v>13/11/2013</c:v>
                </c:pt>
                <c:pt idx="470">
                  <c:v>14/11/2013</c:v>
                </c:pt>
                <c:pt idx="471">
                  <c:v>15/11/2013</c:v>
                </c:pt>
                <c:pt idx="472">
                  <c:v>18/11/2013</c:v>
                </c:pt>
                <c:pt idx="473">
                  <c:v>19/11/2013</c:v>
                </c:pt>
                <c:pt idx="474">
                  <c:v>20/11/2013</c:v>
                </c:pt>
                <c:pt idx="475">
                  <c:v>21/11/2013</c:v>
                </c:pt>
                <c:pt idx="476">
                  <c:v>22/11/2013</c:v>
                </c:pt>
                <c:pt idx="477">
                  <c:v>25/11/2013</c:v>
                </c:pt>
                <c:pt idx="478">
                  <c:v>26/11/2013</c:v>
                </c:pt>
                <c:pt idx="479">
                  <c:v>27/11/2013</c:v>
                </c:pt>
                <c:pt idx="480">
                  <c:v>29/11/2013</c:v>
                </c:pt>
                <c:pt idx="481">
                  <c:v>02/12/2013</c:v>
                </c:pt>
                <c:pt idx="482">
                  <c:v>03/12/2013</c:v>
                </c:pt>
                <c:pt idx="483">
                  <c:v>04/12/2013</c:v>
                </c:pt>
                <c:pt idx="484">
                  <c:v>05/12/2013</c:v>
                </c:pt>
                <c:pt idx="485">
                  <c:v>06/12/2013</c:v>
                </c:pt>
                <c:pt idx="486">
                  <c:v>09/12/2013</c:v>
                </c:pt>
                <c:pt idx="487">
                  <c:v>10/12/2013</c:v>
                </c:pt>
                <c:pt idx="488">
                  <c:v>11/12/2013</c:v>
                </c:pt>
                <c:pt idx="489">
                  <c:v>12/12/2013</c:v>
                </c:pt>
                <c:pt idx="490">
                  <c:v>13/12/2013</c:v>
                </c:pt>
                <c:pt idx="491">
                  <c:v>16/12/2013</c:v>
                </c:pt>
                <c:pt idx="492">
                  <c:v>17/12/2013</c:v>
                </c:pt>
                <c:pt idx="493">
                  <c:v>18/12/2013</c:v>
                </c:pt>
                <c:pt idx="494">
                  <c:v>19/12/2013</c:v>
                </c:pt>
                <c:pt idx="495">
                  <c:v>20/12/2013</c:v>
                </c:pt>
                <c:pt idx="496">
                  <c:v>23/12/2013</c:v>
                </c:pt>
                <c:pt idx="497">
                  <c:v>24/12/2013</c:v>
                </c:pt>
                <c:pt idx="498">
                  <c:v>26/12/2013</c:v>
                </c:pt>
                <c:pt idx="499">
                  <c:v>27/12/2013</c:v>
                </c:pt>
                <c:pt idx="500">
                  <c:v>30/12/2013</c:v>
                </c:pt>
                <c:pt idx="501">
                  <c:v>31/12/2013</c:v>
                </c:pt>
                <c:pt idx="502">
                  <c:v>02/01/2014</c:v>
                </c:pt>
                <c:pt idx="503">
                  <c:v>03/01/2014</c:v>
                </c:pt>
                <c:pt idx="504">
                  <c:v>06/01/2014</c:v>
                </c:pt>
                <c:pt idx="505">
                  <c:v>07/01/2014</c:v>
                </c:pt>
                <c:pt idx="506">
                  <c:v>08/01/2014</c:v>
                </c:pt>
                <c:pt idx="507">
                  <c:v>09/01/2014</c:v>
                </c:pt>
                <c:pt idx="508">
                  <c:v>10/01/2014</c:v>
                </c:pt>
                <c:pt idx="509">
                  <c:v>13/01/2014</c:v>
                </c:pt>
                <c:pt idx="510">
                  <c:v>14/01/2014</c:v>
                </c:pt>
                <c:pt idx="511">
                  <c:v>15/01/2014</c:v>
                </c:pt>
                <c:pt idx="512">
                  <c:v>16/01/2014</c:v>
                </c:pt>
                <c:pt idx="513">
                  <c:v>17/01/2014</c:v>
                </c:pt>
                <c:pt idx="514">
                  <c:v>21/01/2014</c:v>
                </c:pt>
                <c:pt idx="515">
                  <c:v>22/01/2014</c:v>
                </c:pt>
                <c:pt idx="516">
                  <c:v>23/01/2014</c:v>
                </c:pt>
                <c:pt idx="517">
                  <c:v>24/01/2014</c:v>
                </c:pt>
                <c:pt idx="518">
                  <c:v>27/01/2014</c:v>
                </c:pt>
                <c:pt idx="519">
                  <c:v>28/01/2014</c:v>
                </c:pt>
                <c:pt idx="520">
                  <c:v>29/01/2014</c:v>
                </c:pt>
                <c:pt idx="521">
                  <c:v>30/01/2014</c:v>
                </c:pt>
                <c:pt idx="522">
                  <c:v>31/01/2014</c:v>
                </c:pt>
                <c:pt idx="523">
                  <c:v>03/02/2014</c:v>
                </c:pt>
                <c:pt idx="524">
                  <c:v>04/02/2014</c:v>
                </c:pt>
                <c:pt idx="525">
                  <c:v>05/02/2014</c:v>
                </c:pt>
                <c:pt idx="526">
                  <c:v>06/02/2014</c:v>
                </c:pt>
                <c:pt idx="527">
                  <c:v>07/02/2014</c:v>
                </c:pt>
                <c:pt idx="528">
                  <c:v>10/02/2014</c:v>
                </c:pt>
                <c:pt idx="529">
                  <c:v>11/02/2014</c:v>
                </c:pt>
                <c:pt idx="530">
                  <c:v>12/02/2014</c:v>
                </c:pt>
                <c:pt idx="531">
                  <c:v>13/02/2014</c:v>
                </c:pt>
                <c:pt idx="532">
                  <c:v>14/02/2014</c:v>
                </c:pt>
                <c:pt idx="533">
                  <c:v>18/02/2014</c:v>
                </c:pt>
                <c:pt idx="534">
                  <c:v>19/02/2014</c:v>
                </c:pt>
                <c:pt idx="535">
                  <c:v>20/02/2014</c:v>
                </c:pt>
                <c:pt idx="536">
                  <c:v>21/02/2014</c:v>
                </c:pt>
                <c:pt idx="537">
                  <c:v>24/02/2014</c:v>
                </c:pt>
                <c:pt idx="538">
                  <c:v>25/02/2014</c:v>
                </c:pt>
                <c:pt idx="539">
                  <c:v>26/02/2014</c:v>
                </c:pt>
                <c:pt idx="540">
                  <c:v>27/02/2014</c:v>
                </c:pt>
                <c:pt idx="541">
                  <c:v>28/02/2014</c:v>
                </c:pt>
                <c:pt idx="542">
                  <c:v>03/03/2014</c:v>
                </c:pt>
                <c:pt idx="543">
                  <c:v>04/03/2014</c:v>
                </c:pt>
                <c:pt idx="544">
                  <c:v>05/03/2014</c:v>
                </c:pt>
                <c:pt idx="545">
                  <c:v>06/03/2014</c:v>
                </c:pt>
                <c:pt idx="546">
                  <c:v>07/03/2014</c:v>
                </c:pt>
                <c:pt idx="547">
                  <c:v>10/03/2014</c:v>
                </c:pt>
                <c:pt idx="548">
                  <c:v>11/03/2014</c:v>
                </c:pt>
                <c:pt idx="549">
                  <c:v>12/03/2014</c:v>
                </c:pt>
                <c:pt idx="550">
                  <c:v>13/03/2014</c:v>
                </c:pt>
                <c:pt idx="551">
                  <c:v>14/03/2014</c:v>
                </c:pt>
                <c:pt idx="552">
                  <c:v>17/03/2014</c:v>
                </c:pt>
                <c:pt idx="553">
                  <c:v>18/03/2014</c:v>
                </c:pt>
                <c:pt idx="554">
                  <c:v>19/03/2014</c:v>
                </c:pt>
                <c:pt idx="555">
                  <c:v>20/03/2014</c:v>
                </c:pt>
                <c:pt idx="556">
                  <c:v>21/03/2014</c:v>
                </c:pt>
                <c:pt idx="557">
                  <c:v>24/03/2014</c:v>
                </c:pt>
                <c:pt idx="558">
                  <c:v>25/03/2014</c:v>
                </c:pt>
                <c:pt idx="559">
                  <c:v>26/03/2014</c:v>
                </c:pt>
                <c:pt idx="560">
                  <c:v>27/03/2014</c:v>
                </c:pt>
                <c:pt idx="561">
                  <c:v>28/03/2014</c:v>
                </c:pt>
                <c:pt idx="562">
                  <c:v>31/03/2014</c:v>
                </c:pt>
                <c:pt idx="563">
                  <c:v>01/04/2014</c:v>
                </c:pt>
                <c:pt idx="564">
                  <c:v>02/04/2014</c:v>
                </c:pt>
                <c:pt idx="565">
                  <c:v>03/04/2014</c:v>
                </c:pt>
                <c:pt idx="566">
                  <c:v>04/04/2014</c:v>
                </c:pt>
                <c:pt idx="567">
                  <c:v>07/04/2014</c:v>
                </c:pt>
                <c:pt idx="568">
                  <c:v>08/04/2014</c:v>
                </c:pt>
                <c:pt idx="569">
                  <c:v>09/04/2014</c:v>
                </c:pt>
                <c:pt idx="570">
                  <c:v>10/04/2014</c:v>
                </c:pt>
                <c:pt idx="571">
                  <c:v>11/04/2014</c:v>
                </c:pt>
                <c:pt idx="572">
                  <c:v>14/04/2014</c:v>
                </c:pt>
                <c:pt idx="573">
                  <c:v>15/04/2014</c:v>
                </c:pt>
                <c:pt idx="574">
                  <c:v>16/04/2014</c:v>
                </c:pt>
                <c:pt idx="575">
                  <c:v>17/04/2014</c:v>
                </c:pt>
                <c:pt idx="576">
                  <c:v>21/04/2014</c:v>
                </c:pt>
                <c:pt idx="577">
                  <c:v>22/04/2014</c:v>
                </c:pt>
                <c:pt idx="578">
                  <c:v>23/04/2014</c:v>
                </c:pt>
                <c:pt idx="579">
                  <c:v>24/04/2014</c:v>
                </c:pt>
                <c:pt idx="580">
                  <c:v>25/04/2014</c:v>
                </c:pt>
                <c:pt idx="581">
                  <c:v>28/04/2014</c:v>
                </c:pt>
                <c:pt idx="582">
                  <c:v>29/04/2014</c:v>
                </c:pt>
                <c:pt idx="583">
                  <c:v>30/04/2014</c:v>
                </c:pt>
                <c:pt idx="584">
                  <c:v>01/05/2014</c:v>
                </c:pt>
                <c:pt idx="585">
                  <c:v>02/05/2014</c:v>
                </c:pt>
                <c:pt idx="586">
                  <c:v>05/05/2014</c:v>
                </c:pt>
                <c:pt idx="587">
                  <c:v>06/05/2014</c:v>
                </c:pt>
                <c:pt idx="588">
                  <c:v>07/05/2014</c:v>
                </c:pt>
                <c:pt idx="589">
                  <c:v>08/05/2014</c:v>
                </c:pt>
                <c:pt idx="590">
                  <c:v>09/05/2014</c:v>
                </c:pt>
                <c:pt idx="591">
                  <c:v>12/05/2014</c:v>
                </c:pt>
                <c:pt idx="592">
                  <c:v>13/05/2014</c:v>
                </c:pt>
                <c:pt idx="593">
                  <c:v>14/05/2014</c:v>
                </c:pt>
                <c:pt idx="594">
                  <c:v>15/05/2014</c:v>
                </c:pt>
                <c:pt idx="595">
                  <c:v>16/05/2014</c:v>
                </c:pt>
                <c:pt idx="596">
                  <c:v>19/05/2014</c:v>
                </c:pt>
                <c:pt idx="597">
                  <c:v>20/05/2014</c:v>
                </c:pt>
                <c:pt idx="598">
                  <c:v>21/05/2014</c:v>
                </c:pt>
                <c:pt idx="599">
                  <c:v>22/05/2014</c:v>
                </c:pt>
                <c:pt idx="600">
                  <c:v>23/05/2014</c:v>
                </c:pt>
                <c:pt idx="601">
                  <c:v>27/05/2014</c:v>
                </c:pt>
                <c:pt idx="602">
                  <c:v>28/05/2014</c:v>
                </c:pt>
                <c:pt idx="603">
                  <c:v>29/05/2014</c:v>
                </c:pt>
                <c:pt idx="604">
                  <c:v>30/05/2014</c:v>
                </c:pt>
                <c:pt idx="605">
                  <c:v>02/06/2014</c:v>
                </c:pt>
                <c:pt idx="606">
                  <c:v>03/06/2014</c:v>
                </c:pt>
                <c:pt idx="607">
                  <c:v>04/06/2014</c:v>
                </c:pt>
                <c:pt idx="608">
                  <c:v>05/06/2014</c:v>
                </c:pt>
                <c:pt idx="609">
                  <c:v>06/06/2014</c:v>
                </c:pt>
                <c:pt idx="610">
                  <c:v>09/06/2014</c:v>
                </c:pt>
                <c:pt idx="611">
                  <c:v>10/06/2014</c:v>
                </c:pt>
                <c:pt idx="612">
                  <c:v>11/06/2014</c:v>
                </c:pt>
                <c:pt idx="613">
                  <c:v>12/06/2014</c:v>
                </c:pt>
                <c:pt idx="614">
                  <c:v>13/06/2014</c:v>
                </c:pt>
                <c:pt idx="615">
                  <c:v>16/06/2014</c:v>
                </c:pt>
                <c:pt idx="616">
                  <c:v>17/06/2014</c:v>
                </c:pt>
                <c:pt idx="617">
                  <c:v>18/06/2014</c:v>
                </c:pt>
                <c:pt idx="618">
                  <c:v>19/06/2014</c:v>
                </c:pt>
                <c:pt idx="619">
                  <c:v>20/06/2014</c:v>
                </c:pt>
                <c:pt idx="620">
                  <c:v>23/06/2014</c:v>
                </c:pt>
                <c:pt idx="621">
                  <c:v>24/06/2014</c:v>
                </c:pt>
                <c:pt idx="622">
                  <c:v>25/06/2014</c:v>
                </c:pt>
                <c:pt idx="623">
                  <c:v>26/06/2014</c:v>
                </c:pt>
                <c:pt idx="624">
                  <c:v>27/06/2014</c:v>
                </c:pt>
                <c:pt idx="625">
                  <c:v>30/06/2014</c:v>
                </c:pt>
                <c:pt idx="626">
                  <c:v>01/07/2014</c:v>
                </c:pt>
                <c:pt idx="627">
                  <c:v>02/07/2014</c:v>
                </c:pt>
                <c:pt idx="628">
                  <c:v>03/07/2014</c:v>
                </c:pt>
                <c:pt idx="629">
                  <c:v>07/07/2014</c:v>
                </c:pt>
                <c:pt idx="630">
                  <c:v>08/07/2014</c:v>
                </c:pt>
                <c:pt idx="631">
                  <c:v>09/07/2014</c:v>
                </c:pt>
                <c:pt idx="632">
                  <c:v>10/07/2014</c:v>
                </c:pt>
                <c:pt idx="633">
                  <c:v>11/07/2014</c:v>
                </c:pt>
                <c:pt idx="634">
                  <c:v>14/07/2014</c:v>
                </c:pt>
                <c:pt idx="635">
                  <c:v>15/07/2014</c:v>
                </c:pt>
                <c:pt idx="636">
                  <c:v>16/07/2014</c:v>
                </c:pt>
                <c:pt idx="637">
                  <c:v>17/07/2014</c:v>
                </c:pt>
                <c:pt idx="638">
                  <c:v>18/07/2014</c:v>
                </c:pt>
                <c:pt idx="639">
                  <c:v>21/07/2014</c:v>
                </c:pt>
                <c:pt idx="640">
                  <c:v>22/07/2014</c:v>
                </c:pt>
                <c:pt idx="641">
                  <c:v>23/07/2014</c:v>
                </c:pt>
                <c:pt idx="642">
                  <c:v>24/07/2014</c:v>
                </c:pt>
                <c:pt idx="643">
                  <c:v>25/07/2014</c:v>
                </c:pt>
                <c:pt idx="644">
                  <c:v>28/07/2014</c:v>
                </c:pt>
                <c:pt idx="645">
                  <c:v>29/07/2014</c:v>
                </c:pt>
                <c:pt idx="646">
                  <c:v>30/07/2014</c:v>
                </c:pt>
                <c:pt idx="647">
                  <c:v>31/07/2014</c:v>
                </c:pt>
                <c:pt idx="648">
                  <c:v>01/08/2014</c:v>
                </c:pt>
                <c:pt idx="649">
                  <c:v>04/08/2014</c:v>
                </c:pt>
                <c:pt idx="650">
                  <c:v>05/08/2014</c:v>
                </c:pt>
                <c:pt idx="651">
                  <c:v>06/08/2014</c:v>
                </c:pt>
                <c:pt idx="652">
                  <c:v>07/08/2014</c:v>
                </c:pt>
                <c:pt idx="653">
                  <c:v>08/08/2014</c:v>
                </c:pt>
                <c:pt idx="654">
                  <c:v>11/08/2014</c:v>
                </c:pt>
                <c:pt idx="655">
                  <c:v>12/08/2014</c:v>
                </c:pt>
                <c:pt idx="656">
                  <c:v>13/08/2014</c:v>
                </c:pt>
                <c:pt idx="657">
                  <c:v>14/08/2014</c:v>
                </c:pt>
                <c:pt idx="658">
                  <c:v>15/08/2014</c:v>
                </c:pt>
                <c:pt idx="659">
                  <c:v>18/08/2014</c:v>
                </c:pt>
                <c:pt idx="660">
                  <c:v>19/08/2014</c:v>
                </c:pt>
                <c:pt idx="661">
                  <c:v>20/08/2014</c:v>
                </c:pt>
                <c:pt idx="662">
                  <c:v>21/08/2014</c:v>
                </c:pt>
                <c:pt idx="663">
                  <c:v>22/08/2014</c:v>
                </c:pt>
                <c:pt idx="664">
                  <c:v>25/08/2014</c:v>
                </c:pt>
                <c:pt idx="665">
                  <c:v>26/08/2014</c:v>
                </c:pt>
                <c:pt idx="666">
                  <c:v>27/08/2014</c:v>
                </c:pt>
                <c:pt idx="667">
                  <c:v>28/08/2014</c:v>
                </c:pt>
                <c:pt idx="668">
                  <c:v>29/08/2014</c:v>
                </c:pt>
                <c:pt idx="669">
                  <c:v>02/09/2014</c:v>
                </c:pt>
                <c:pt idx="670">
                  <c:v>03/09/2014</c:v>
                </c:pt>
                <c:pt idx="671">
                  <c:v>04/09/2014</c:v>
                </c:pt>
                <c:pt idx="672">
                  <c:v>05/09/2014</c:v>
                </c:pt>
                <c:pt idx="673">
                  <c:v>08/09/2014</c:v>
                </c:pt>
                <c:pt idx="674">
                  <c:v>09/09/2014</c:v>
                </c:pt>
                <c:pt idx="675">
                  <c:v>10/09/2014</c:v>
                </c:pt>
                <c:pt idx="676">
                  <c:v>11/09/2014</c:v>
                </c:pt>
                <c:pt idx="677">
                  <c:v>12/09/2014</c:v>
                </c:pt>
                <c:pt idx="678">
                  <c:v>15/09/2014</c:v>
                </c:pt>
                <c:pt idx="679">
                  <c:v>16/09/2014</c:v>
                </c:pt>
                <c:pt idx="680">
                  <c:v>17/09/2014</c:v>
                </c:pt>
                <c:pt idx="681">
                  <c:v>18/09/2014</c:v>
                </c:pt>
                <c:pt idx="682">
                  <c:v>19/09/2014</c:v>
                </c:pt>
                <c:pt idx="683">
                  <c:v>22/09/2014</c:v>
                </c:pt>
                <c:pt idx="684">
                  <c:v>23/09/2014</c:v>
                </c:pt>
                <c:pt idx="685">
                  <c:v>24/09/2014</c:v>
                </c:pt>
                <c:pt idx="686">
                  <c:v>25/09/2014</c:v>
                </c:pt>
                <c:pt idx="687">
                  <c:v>26/09/2014</c:v>
                </c:pt>
                <c:pt idx="688">
                  <c:v>29/09/2014</c:v>
                </c:pt>
                <c:pt idx="689">
                  <c:v>30/09/2014</c:v>
                </c:pt>
                <c:pt idx="690">
                  <c:v>01/10/2014</c:v>
                </c:pt>
                <c:pt idx="691">
                  <c:v>02/10/2014</c:v>
                </c:pt>
                <c:pt idx="692">
                  <c:v>03/10/2014</c:v>
                </c:pt>
                <c:pt idx="693">
                  <c:v>06/10/2014</c:v>
                </c:pt>
                <c:pt idx="694">
                  <c:v>07/10/2014</c:v>
                </c:pt>
                <c:pt idx="695">
                  <c:v>08/10/2014</c:v>
                </c:pt>
                <c:pt idx="696">
                  <c:v>09/10/2014</c:v>
                </c:pt>
                <c:pt idx="697">
                  <c:v>10/10/2014</c:v>
                </c:pt>
                <c:pt idx="698">
                  <c:v>13/10/2014</c:v>
                </c:pt>
                <c:pt idx="699">
                  <c:v>14/10/2014</c:v>
                </c:pt>
                <c:pt idx="700">
                  <c:v>15/10/2014</c:v>
                </c:pt>
                <c:pt idx="701">
                  <c:v>16/10/2014</c:v>
                </c:pt>
                <c:pt idx="702">
                  <c:v>17/10/2014</c:v>
                </c:pt>
                <c:pt idx="703">
                  <c:v>20/10/2014</c:v>
                </c:pt>
                <c:pt idx="704">
                  <c:v>21/10/2014</c:v>
                </c:pt>
                <c:pt idx="705">
                  <c:v>22/10/2014</c:v>
                </c:pt>
                <c:pt idx="706">
                  <c:v>23/10/2014</c:v>
                </c:pt>
                <c:pt idx="707">
                  <c:v>24/10/2014</c:v>
                </c:pt>
                <c:pt idx="708">
                  <c:v>27/10/2014</c:v>
                </c:pt>
                <c:pt idx="709">
                  <c:v>28/10/2014</c:v>
                </c:pt>
                <c:pt idx="710">
                  <c:v>29/10/2014</c:v>
                </c:pt>
                <c:pt idx="711">
                  <c:v>30/10/2014</c:v>
                </c:pt>
                <c:pt idx="712">
                  <c:v>31/10/2014</c:v>
                </c:pt>
                <c:pt idx="713">
                  <c:v>03/11/2014</c:v>
                </c:pt>
                <c:pt idx="714">
                  <c:v>04/11/2014</c:v>
                </c:pt>
                <c:pt idx="715">
                  <c:v>05/11/2014</c:v>
                </c:pt>
                <c:pt idx="716">
                  <c:v>06/11/2014</c:v>
                </c:pt>
                <c:pt idx="717">
                  <c:v>07/11/2014</c:v>
                </c:pt>
                <c:pt idx="718">
                  <c:v>10/11/2014</c:v>
                </c:pt>
                <c:pt idx="719">
                  <c:v>11/11/2014</c:v>
                </c:pt>
                <c:pt idx="720">
                  <c:v>12/11/2014</c:v>
                </c:pt>
                <c:pt idx="721">
                  <c:v>13/11/2014</c:v>
                </c:pt>
                <c:pt idx="722">
                  <c:v>14/11/2014</c:v>
                </c:pt>
                <c:pt idx="723">
                  <c:v>17/11/2014</c:v>
                </c:pt>
                <c:pt idx="724">
                  <c:v>18/11/2014</c:v>
                </c:pt>
                <c:pt idx="725">
                  <c:v>19/11/2014</c:v>
                </c:pt>
                <c:pt idx="726">
                  <c:v>20/11/2014</c:v>
                </c:pt>
                <c:pt idx="727">
                  <c:v>21/11/2014</c:v>
                </c:pt>
                <c:pt idx="728">
                  <c:v>24/11/2014</c:v>
                </c:pt>
                <c:pt idx="729">
                  <c:v>25/11/2014</c:v>
                </c:pt>
                <c:pt idx="730">
                  <c:v>26/11/2014</c:v>
                </c:pt>
                <c:pt idx="731">
                  <c:v>28/11/2014</c:v>
                </c:pt>
                <c:pt idx="732">
                  <c:v>01/12/2014</c:v>
                </c:pt>
                <c:pt idx="733">
                  <c:v>02/12/2014</c:v>
                </c:pt>
                <c:pt idx="734">
                  <c:v>03/12/2014</c:v>
                </c:pt>
                <c:pt idx="735">
                  <c:v>04/12/2014</c:v>
                </c:pt>
                <c:pt idx="736">
                  <c:v>05/12/2014</c:v>
                </c:pt>
                <c:pt idx="737">
                  <c:v>08/12/2014</c:v>
                </c:pt>
                <c:pt idx="738">
                  <c:v>09/12/2014</c:v>
                </c:pt>
                <c:pt idx="739">
                  <c:v>10/12/2014</c:v>
                </c:pt>
                <c:pt idx="740">
                  <c:v>11/12/2014</c:v>
                </c:pt>
                <c:pt idx="741">
                  <c:v>12/12/2014</c:v>
                </c:pt>
                <c:pt idx="742">
                  <c:v>15/12/2014</c:v>
                </c:pt>
                <c:pt idx="743">
                  <c:v>16/12/2014</c:v>
                </c:pt>
                <c:pt idx="744">
                  <c:v>17/12/2014</c:v>
                </c:pt>
                <c:pt idx="745">
                  <c:v>18/12/2014</c:v>
                </c:pt>
                <c:pt idx="746">
                  <c:v>19/12/2014</c:v>
                </c:pt>
                <c:pt idx="747">
                  <c:v>22/12/2014</c:v>
                </c:pt>
                <c:pt idx="748">
                  <c:v>23/12/2014</c:v>
                </c:pt>
                <c:pt idx="749">
                  <c:v>24/12/2014</c:v>
                </c:pt>
                <c:pt idx="750">
                  <c:v>26/12/2014</c:v>
                </c:pt>
                <c:pt idx="751">
                  <c:v>29/12/2014</c:v>
                </c:pt>
                <c:pt idx="752">
                  <c:v>30/12/2014</c:v>
                </c:pt>
                <c:pt idx="753">
                  <c:v>31/12/2014</c:v>
                </c:pt>
                <c:pt idx="754">
                  <c:v>02/01/2015</c:v>
                </c:pt>
                <c:pt idx="755">
                  <c:v>05/01/2015</c:v>
                </c:pt>
                <c:pt idx="756">
                  <c:v>06/01/2015</c:v>
                </c:pt>
                <c:pt idx="757">
                  <c:v>07/01/2015</c:v>
                </c:pt>
                <c:pt idx="758">
                  <c:v>08/01/2015</c:v>
                </c:pt>
                <c:pt idx="759">
                  <c:v>09/01/2015</c:v>
                </c:pt>
                <c:pt idx="760">
                  <c:v>12/01/2015</c:v>
                </c:pt>
                <c:pt idx="761">
                  <c:v>13/01/2015</c:v>
                </c:pt>
                <c:pt idx="762">
                  <c:v>14/01/2015</c:v>
                </c:pt>
                <c:pt idx="763">
                  <c:v>15/01/2015</c:v>
                </c:pt>
                <c:pt idx="764">
                  <c:v>16/01/2015</c:v>
                </c:pt>
                <c:pt idx="765">
                  <c:v>20/01/2015</c:v>
                </c:pt>
                <c:pt idx="766">
                  <c:v>21/01/2015</c:v>
                </c:pt>
                <c:pt idx="767">
                  <c:v>22/01/2015</c:v>
                </c:pt>
                <c:pt idx="768">
                  <c:v>23/01/2015</c:v>
                </c:pt>
                <c:pt idx="769">
                  <c:v>26/01/2015</c:v>
                </c:pt>
                <c:pt idx="770">
                  <c:v>27/01/2015</c:v>
                </c:pt>
                <c:pt idx="771">
                  <c:v>28/01/2015</c:v>
                </c:pt>
                <c:pt idx="772">
                  <c:v>29/01/2015</c:v>
                </c:pt>
                <c:pt idx="773">
                  <c:v>30/01/2015</c:v>
                </c:pt>
                <c:pt idx="774">
                  <c:v>02/02/2015</c:v>
                </c:pt>
                <c:pt idx="775">
                  <c:v>03/02/2015</c:v>
                </c:pt>
                <c:pt idx="776">
                  <c:v>04/02/2015</c:v>
                </c:pt>
                <c:pt idx="777">
                  <c:v>05/02/2015</c:v>
                </c:pt>
                <c:pt idx="778">
                  <c:v>06/02/2015</c:v>
                </c:pt>
                <c:pt idx="779">
                  <c:v>09/02/2015</c:v>
                </c:pt>
                <c:pt idx="780">
                  <c:v>10/02/2015</c:v>
                </c:pt>
                <c:pt idx="781">
                  <c:v>11/02/2015</c:v>
                </c:pt>
                <c:pt idx="782">
                  <c:v>12/02/2015</c:v>
                </c:pt>
                <c:pt idx="783">
                  <c:v>13/02/2015</c:v>
                </c:pt>
                <c:pt idx="784">
                  <c:v>17/02/2015</c:v>
                </c:pt>
                <c:pt idx="785">
                  <c:v>18/02/2015</c:v>
                </c:pt>
                <c:pt idx="786">
                  <c:v>19/02/2015</c:v>
                </c:pt>
                <c:pt idx="787">
                  <c:v>20/02/2015</c:v>
                </c:pt>
                <c:pt idx="788">
                  <c:v>23/02/2015</c:v>
                </c:pt>
                <c:pt idx="789">
                  <c:v>24/02/2015</c:v>
                </c:pt>
                <c:pt idx="790">
                  <c:v>25/02/2015</c:v>
                </c:pt>
                <c:pt idx="791">
                  <c:v>26/02/2015</c:v>
                </c:pt>
                <c:pt idx="792">
                  <c:v>27/02/2015</c:v>
                </c:pt>
                <c:pt idx="793">
                  <c:v>02/03/2015</c:v>
                </c:pt>
                <c:pt idx="794">
                  <c:v>03/03/2015</c:v>
                </c:pt>
                <c:pt idx="795">
                  <c:v>04/03/2015</c:v>
                </c:pt>
                <c:pt idx="796">
                  <c:v>05/03/2015</c:v>
                </c:pt>
                <c:pt idx="797">
                  <c:v>06/03/2015</c:v>
                </c:pt>
                <c:pt idx="798">
                  <c:v>09/03/2015</c:v>
                </c:pt>
                <c:pt idx="799">
                  <c:v>10/03/2015</c:v>
                </c:pt>
                <c:pt idx="800">
                  <c:v>11/03/2015</c:v>
                </c:pt>
                <c:pt idx="801">
                  <c:v>12/03/2015</c:v>
                </c:pt>
                <c:pt idx="802">
                  <c:v>13/03/2015</c:v>
                </c:pt>
                <c:pt idx="803">
                  <c:v>16/03/2015</c:v>
                </c:pt>
                <c:pt idx="804">
                  <c:v>17/03/2015</c:v>
                </c:pt>
                <c:pt idx="805">
                  <c:v>18/03/2015</c:v>
                </c:pt>
                <c:pt idx="806">
                  <c:v>19/03/2015</c:v>
                </c:pt>
                <c:pt idx="807">
                  <c:v>20/03/2015</c:v>
                </c:pt>
                <c:pt idx="808">
                  <c:v>23/03/2015</c:v>
                </c:pt>
                <c:pt idx="809">
                  <c:v>24/03/2015</c:v>
                </c:pt>
                <c:pt idx="810">
                  <c:v>25/03/2015</c:v>
                </c:pt>
                <c:pt idx="811">
                  <c:v>26/03/2015</c:v>
                </c:pt>
                <c:pt idx="812">
                  <c:v>27/03/2015</c:v>
                </c:pt>
                <c:pt idx="813">
                  <c:v>30/03/2015</c:v>
                </c:pt>
                <c:pt idx="814">
                  <c:v>31/03/2015</c:v>
                </c:pt>
                <c:pt idx="815">
                  <c:v>01/04/2015</c:v>
                </c:pt>
                <c:pt idx="816">
                  <c:v>02/04/2015</c:v>
                </c:pt>
                <c:pt idx="817">
                  <c:v>06/04/2015</c:v>
                </c:pt>
                <c:pt idx="818">
                  <c:v>07/04/2015</c:v>
                </c:pt>
                <c:pt idx="819">
                  <c:v>08/04/2015</c:v>
                </c:pt>
                <c:pt idx="820">
                  <c:v>09/04/2015</c:v>
                </c:pt>
                <c:pt idx="821">
                  <c:v>10/04/2015</c:v>
                </c:pt>
                <c:pt idx="822">
                  <c:v>13/04/2015</c:v>
                </c:pt>
                <c:pt idx="823">
                  <c:v>14/04/2015</c:v>
                </c:pt>
                <c:pt idx="824">
                  <c:v>15/04/2015</c:v>
                </c:pt>
                <c:pt idx="825">
                  <c:v>16/04/2015</c:v>
                </c:pt>
                <c:pt idx="826">
                  <c:v>17/04/2015</c:v>
                </c:pt>
                <c:pt idx="827">
                  <c:v>20/04/2015</c:v>
                </c:pt>
                <c:pt idx="828">
                  <c:v>21/04/2015</c:v>
                </c:pt>
                <c:pt idx="829">
                  <c:v>22/04/2015</c:v>
                </c:pt>
                <c:pt idx="830">
                  <c:v>23/04/2015</c:v>
                </c:pt>
                <c:pt idx="831">
                  <c:v>24/04/2015</c:v>
                </c:pt>
                <c:pt idx="832">
                  <c:v>27/04/2015</c:v>
                </c:pt>
                <c:pt idx="833">
                  <c:v>28/04/2015</c:v>
                </c:pt>
                <c:pt idx="834">
                  <c:v>29/04/2015</c:v>
                </c:pt>
                <c:pt idx="835">
                  <c:v>30/04/2015</c:v>
                </c:pt>
                <c:pt idx="836">
                  <c:v>01/05/2015</c:v>
                </c:pt>
                <c:pt idx="837">
                  <c:v>04/05/2015</c:v>
                </c:pt>
                <c:pt idx="838">
                  <c:v>05/05/2015</c:v>
                </c:pt>
                <c:pt idx="839">
                  <c:v>06/05/2015</c:v>
                </c:pt>
                <c:pt idx="840">
                  <c:v>07/05/2015</c:v>
                </c:pt>
                <c:pt idx="841">
                  <c:v>08/05/2015</c:v>
                </c:pt>
                <c:pt idx="842">
                  <c:v>11/05/2015</c:v>
                </c:pt>
                <c:pt idx="843">
                  <c:v>12/05/2015</c:v>
                </c:pt>
                <c:pt idx="844">
                  <c:v>13/05/2015</c:v>
                </c:pt>
                <c:pt idx="845">
                  <c:v>14/05/2015</c:v>
                </c:pt>
                <c:pt idx="846">
                  <c:v>15/05/2015</c:v>
                </c:pt>
                <c:pt idx="847">
                  <c:v>18/05/2015</c:v>
                </c:pt>
                <c:pt idx="848">
                  <c:v>19/05/2015</c:v>
                </c:pt>
                <c:pt idx="849">
                  <c:v>20/05/2015</c:v>
                </c:pt>
                <c:pt idx="850">
                  <c:v>21/05/2015</c:v>
                </c:pt>
                <c:pt idx="851">
                  <c:v>22/05/2015</c:v>
                </c:pt>
                <c:pt idx="852">
                  <c:v>26/05/2015</c:v>
                </c:pt>
                <c:pt idx="853">
                  <c:v>27/05/2015</c:v>
                </c:pt>
                <c:pt idx="854">
                  <c:v>28/05/2015</c:v>
                </c:pt>
                <c:pt idx="855">
                  <c:v>29/05/2015</c:v>
                </c:pt>
                <c:pt idx="856">
                  <c:v>01/06/2015</c:v>
                </c:pt>
                <c:pt idx="857">
                  <c:v>02/06/2015</c:v>
                </c:pt>
                <c:pt idx="858">
                  <c:v>03/06/2015</c:v>
                </c:pt>
                <c:pt idx="859">
                  <c:v>04/06/2015</c:v>
                </c:pt>
                <c:pt idx="860">
                  <c:v>05/06/2015</c:v>
                </c:pt>
                <c:pt idx="861">
                  <c:v>08/06/2015</c:v>
                </c:pt>
                <c:pt idx="862">
                  <c:v>09/06/2015</c:v>
                </c:pt>
                <c:pt idx="863">
                  <c:v>10/06/2015</c:v>
                </c:pt>
                <c:pt idx="864">
                  <c:v>11/06/2015</c:v>
                </c:pt>
                <c:pt idx="865">
                  <c:v>12/06/2015</c:v>
                </c:pt>
                <c:pt idx="866">
                  <c:v>15/06/2015</c:v>
                </c:pt>
                <c:pt idx="867">
                  <c:v>16/06/2015</c:v>
                </c:pt>
                <c:pt idx="868">
                  <c:v>17/06/2015</c:v>
                </c:pt>
                <c:pt idx="869">
                  <c:v>18/06/2015</c:v>
                </c:pt>
                <c:pt idx="870">
                  <c:v>19/06/2015</c:v>
                </c:pt>
                <c:pt idx="871">
                  <c:v>22/06/2015</c:v>
                </c:pt>
                <c:pt idx="872">
                  <c:v>23/06/2015</c:v>
                </c:pt>
                <c:pt idx="873">
                  <c:v>24/06/2015</c:v>
                </c:pt>
                <c:pt idx="874">
                  <c:v>25/06/2015</c:v>
                </c:pt>
                <c:pt idx="875">
                  <c:v>26/06/2015</c:v>
                </c:pt>
                <c:pt idx="876">
                  <c:v>29/06/2015</c:v>
                </c:pt>
                <c:pt idx="877">
                  <c:v>30/06/2015</c:v>
                </c:pt>
                <c:pt idx="878">
                  <c:v>01/07/2015</c:v>
                </c:pt>
                <c:pt idx="879">
                  <c:v>02/07/2015</c:v>
                </c:pt>
                <c:pt idx="880">
                  <c:v>06/07/2015</c:v>
                </c:pt>
                <c:pt idx="881">
                  <c:v>07/07/2015</c:v>
                </c:pt>
                <c:pt idx="882">
                  <c:v>08/07/2015</c:v>
                </c:pt>
                <c:pt idx="883">
                  <c:v>09/07/2015</c:v>
                </c:pt>
                <c:pt idx="884">
                  <c:v>10/07/2015</c:v>
                </c:pt>
                <c:pt idx="885">
                  <c:v>13/07/2015</c:v>
                </c:pt>
                <c:pt idx="886">
                  <c:v>14/07/2015</c:v>
                </c:pt>
                <c:pt idx="887">
                  <c:v>15/07/2015</c:v>
                </c:pt>
                <c:pt idx="888">
                  <c:v>16/07/2015</c:v>
                </c:pt>
                <c:pt idx="889">
                  <c:v>17/07/2015</c:v>
                </c:pt>
                <c:pt idx="890">
                  <c:v>20/07/2015</c:v>
                </c:pt>
                <c:pt idx="891">
                  <c:v>21/07/2015</c:v>
                </c:pt>
                <c:pt idx="892">
                  <c:v>22/07/2015</c:v>
                </c:pt>
                <c:pt idx="893">
                  <c:v>23/07/2015</c:v>
                </c:pt>
                <c:pt idx="894">
                  <c:v>24/07/2015</c:v>
                </c:pt>
                <c:pt idx="895">
                  <c:v>27/07/2015</c:v>
                </c:pt>
                <c:pt idx="896">
                  <c:v>28/07/2015</c:v>
                </c:pt>
                <c:pt idx="897">
                  <c:v>29/07/2015</c:v>
                </c:pt>
                <c:pt idx="898">
                  <c:v>30/07/2015</c:v>
                </c:pt>
                <c:pt idx="899">
                  <c:v>31/07/2015</c:v>
                </c:pt>
                <c:pt idx="900">
                  <c:v>03/08/2015</c:v>
                </c:pt>
                <c:pt idx="901">
                  <c:v>04/08/2015</c:v>
                </c:pt>
                <c:pt idx="902">
                  <c:v>05/08/2015</c:v>
                </c:pt>
                <c:pt idx="903">
                  <c:v>06/08/2015</c:v>
                </c:pt>
                <c:pt idx="904">
                  <c:v>07/08/2015</c:v>
                </c:pt>
                <c:pt idx="905">
                  <c:v>10/08/2015</c:v>
                </c:pt>
                <c:pt idx="906">
                  <c:v>11/08/2015</c:v>
                </c:pt>
                <c:pt idx="907">
                  <c:v>12/08/2015</c:v>
                </c:pt>
                <c:pt idx="908">
                  <c:v>13/08/2015</c:v>
                </c:pt>
                <c:pt idx="909">
                  <c:v>14/08/2015</c:v>
                </c:pt>
                <c:pt idx="910">
                  <c:v>17/08/2015</c:v>
                </c:pt>
                <c:pt idx="911">
                  <c:v>18/08/2015</c:v>
                </c:pt>
                <c:pt idx="912">
                  <c:v>19/08/2015</c:v>
                </c:pt>
                <c:pt idx="913">
                  <c:v>20/08/2015</c:v>
                </c:pt>
                <c:pt idx="914">
                  <c:v>21/08/2015</c:v>
                </c:pt>
                <c:pt idx="915">
                  <c:v>24/08/2015</c:v>
                </c:pt>
                <c:pt idx="916">
                  <c:v>25/08/2015</c:v>
                </c:pt>
                <c:pt idx="917">
                  <c:v>26/08/2015</c:v>
                </c:pt>
                <c:pt idx="918">
                  <c:v>27/08/2015</c:v>
                </c:pt>
                <c:pt idx="919">
                  <c:v>28/08/2015</c:v>
                </c:pt>
                <c:pt idx="920">
                  <c:v>31/08/2015</c:v>
                </c:pt>
                <c:pt idx="921">
                  <c:v>01/09/2015</c:v>
                </c:pt>
                <c:pt idx="922">
                  <c:v>02/09/2015</c:v>
                </c:pt>
                <c:pt idx="923">
                  <c:v>03/09/2015</c:v>
                </c:pt>
                <c:pt idx="924">
                  <c:v>04/09/2015</c:v>
                </c:pt>
                <c:pt idx="925">
                  <c:v>08/09/2015</c:v>
                </c:pt>
                <c:pt idx="926">
                  <c:v>09/09/2015</c:v>
                </c:pt>
                <c:pt idx="927">
                  <c:v>10/09/2015</c:v>
                </c:pt>
                <c:pt idx="928">
                  <c:v>11/09/2015</c:v>
                </c:pt>
                <c:pt idx="929">
                  <c:v>14/09/2015</c:v>
                </c:pt>
                <c:pt idx="930">
                  <c:v>15/09/2015</c:v>
                </c:pt>
                <c:pt idx="931">
                  <c:v>16/09/2015</c:v>
                </c:pt>
                <c:pt idx="932">
                  <c:v>17/09/2015</c:v>
                </c:pt>
                <c:pt idx="933">
                  <c:v>18/09/2015</c:v>
                </c:pt>
                <c:pt idx="934">
                  <c:v>21/09/2015</c:v>
                </c:pt>
                <c:pt idx="935">
                  <c:v>22/09/2015</c:v>
                </c:pt>
                <c:pt idx="936">
                  <c:v>23/09/2015</c:v>
                </c:pt>
                <c:pt idx="937">
                  <c:v>24/09/2015</c:v>
                </c:pt>
                <c:pt idx="938">
                  <c:v>25/09/2015</c:v>
                </c:pt>
                <c:pt idx="939">
                  <c:v>28/09/2015</c:v>
                </c:pt>
                <c:pt idx="940">
                  <c:v>29/09/2015</c:v>
                </c:pt>
                <c:pt idx="941">
                  <c:v>30/09/2015</c:v>
                </c:pt>
                <c:pt idx="942">
                  <c:v>01/10/2015</c:v>
                </c:pt>
                <c:pt idx="943">
                  <c:v>02/10/2015</c:v>
                </c:pt>
                <c:pt idx="944">
                  <c:v>05/10/2015</c:v>
                </c:pt>
                <c:pt idx="945">
                  <c:v>06/10/2015</c:v>
                </c:pt>
                <c:pt idx="946">
                  <c:v>07/10/2015</c:v>
                </c:pt>
                <c:pt idx="947">
                  <c:v>08/10/2015</c:v>
                </c:pt>
                <c:pt idx="948">
                  <c:v>09/10/2015</c:v>
                </c:pt>
                <c:pt idx="949">
                  <c:v>12/10/2015</c:v>
                </c:pt>
                <c:pt idx="950">
                  <c:v>13/10/2015</c:v>
                </c:pt>
                <c:pt idx="951">
                  <c:v>14/10/2015</c:v>
                </c:pt>
                <c:pt idx="952">
                  <c:v>15/10/2015</c:v>
                </c:pt>
                <c:pt idx="953">
                  <c:v>16/10/2015</c:v>
                </c:pt>
                <c:pt idx="954">
                  <c:v>19/10/2015</c:v>
                </c:pt>
                <c:pt idx="955">
                  <c:v>20/10/2015</c:v>
                </c:pt>
                <c:pt idx="956">
                  <c:v>21/10/2015</c:v>
                </c:pt>
                <c:pt idx="957">
                  <c:v>22/10/2015</c:v>
                </c:pt>
                <c:pt idx="958">
                  <c:v>23/10/2015</c:v>
                </c:pt>
                <c:pt idx="959">
                  <c:v>26/10/2015</c:v>
                </c:pt>
                <c:pt idx="960">
                  <c:v>27/10/2015</c:v>
                </c:pt>
                <c:pt idx="961">
                  <c:v>28/10/2015</c:v>
                </c:pt>
                <c:pt idx="962">
                  <c:v>29/10/2015</c:v>
                </c:pt>
                <c:pt idx="963">
                  <c:v>30/10/2015</c:v>
                </c:pt>
                <c:pt idx="964">
                  <c:v>02/11/2015</c:v>
                </c:pt>
                <c:pt idx="965">
                  <c:v>03/11/2015</c:v>
                </c:pt>
                <c:pt idx="966">
                  <c:v>04/11/2015</c:v>
                </c:pt>
                <c:pt idx="967">
                  <c:v>05/11/2015</c:v>
                </c:pt>
                <c:pt idx="968">
                  <c:v>06/11/2015</c:v>
                </c:pt>
                <c:pt idx="969">
                  <c:v>09/11/2015</c:v>
                </c:pt>
                <c:pt idx="970">
                  <c:v>10/11/2015</c:v>
                </c:pt>
                <c:pt idx="971">
                  <c:v>11/11/2015</c:v>
                </c:pt>
                <c:pt idx="972">
                  <c:v>12/11/2015</c:v>
                </c:pt>
                <c:pt idx="973">
                  <c:v>13/11/2015</c:v>
                </c:pt>
                <c:pt idx="974">
                  <c:v>16/11/2015</c:v>
                </c:pt>
                <c:pt idx="975">
                  <c:v>17/11/2015</c:v>
                </c:pt>
                <c:pt idx="976">
                  <c:v>18/11/2015</c:v>
                </c:pt>
                <c:pt idx="977">
                  <c:v>19/11/2015</c:v>
                </c:pt>
                <c:pt idx="978">
                  <c:v>20/11/2015</c:v>
                </c:pt>
                <c:pt idx="979">
                  <c:v>23/11/2015</c:v>
                </c:pt>
                <c:pt idx="980">
                  <c:v>24/11/2015</c:v>
                </c:pt>
                <c:pt idx="981">
                  <c:v>25/11/2015</c:v>
                </c:pt>
                <c:pt idx="982">
                  <c:v>27/11/2015</c:v>
                </c:pt>
                <c:pt idx="983">
                  <c:v>30/11/2015</c:v>
                </c:pt>
                <c:pt idx="984">
                  <c:v>01/12/2015</c:v>
                </c:pt>
                <c:pt idx="985">
                  <c:v>02/12/2015</c:v>
                </c:pt>
                <c:pt idx="986">
                  <c:v>03/12/2015</c:v>
                </c:pt>
                <c:pt idx="987">
                  <c:v>04/12/2015</c:v>
                </c:pt>
                <c:pt idx="988">
                  <c:v>07/12/2015</c:v>
                </c:pt>
                <c:pt idx="989">
                  <c:v>08/12/2015</c:v>
                </c:pt>
                <c:pt idx="990">
                  <c:v>09/12/2015</c:v>
                </c:pt>
                <c:pt idx="991">
                  <c:v>10/12/2015</c:v>
                </c:pt>
                <c:pt idx="992">
                  <c:v>11/12/2015</c:v>
                </c:pt>
                <c:pt idx="993">
                  <c:v>14/12/2015</c:v>
                </c:pt>
                <c:pt idx="994">
                  <c:v>15/12/2015</c:v>
                </c:pt>
                <c:pt idx="995">
                  <c:v>16/12/2015</c:v>
                </c:pt>
                <c:pt idx="996">
                  <c:v>17/12/2015</c:v>
                </c:pt>
                <c:pt idx="997">
                  <c:v>18/12/2015</c:v>
                </c:pt>
                <c:pt idx="998">
                  <c:v>21/12/2015</c:v>
                </c:pt>
                <c:pt idx="999">
                  <c:v>22/12/2015</c:v>
                </c:pt>
                <c:pt idx="1000">
                  <c:v>23/12/2015</c:v>
                </c:pt>
                <c:pt idx="1001">
                  <c:v>24/12/2015</c:v>
                </c:pt>
                <c:pt idx="1002">
                  <c:v>28/12/2015</c:v>
                </c:pt>
                <c:pt idx="1003">
                  <c:v>29/12/2015</c:v>
                </c:pt>
                <c:pt idx="1004">
                  <c:v>30/12/2015</c:v>
                </c:pt>
                <c:pt idx="1005">
                  <c:v>31/12/2015</c:v>
                </c:pt>
                <c:pt idx="1006">
                  <c:v>04/01/2016</c:v>
                </c:pt>
                <c:pt idx="1007">
                  <c:v>05/01/2016</c:v>
                </c:pt>
                <c:pt idx="1008">
                  <c:v>06/01/2016</c:v>
                </c:pt>
                <c:pt idx="1009">
                  <c:v>07/01/2016</c:v>
                </c:pt>
                <c:pt idx="1010">
                  <c:v>08/01/2016</c:v>
                </c:pt>
                <c:pt idx="1011">
                  <c:v>11/01/2016</c:v>
                </c:pt>
                <c:pt idx="1012">
                  <c:v>12/01/2016</c:v>
                </c:pt>
                <c:pt idx="1013">
                  <c:v>13/01/2016</c:v>
                </c:pt>
                <c:pt idx="1014">
                  <c:v>14/01/2016</c:v>
                </c:pt>
                <c:pt idx="1015">
                  <c:v>15/01/2016</c:v>
                </c:pt>
                <c:pt idx="1016">
                  <c:v>19/01/2016</c:v>
                </c:pt>
                <c:pt idx="1017">
                  <c:v>20/01/2016</c:v>
                </c:pt>
                <c:pt idx="1018">
                  <c:v>21/01/2016</c:v>
                </c:pt>
                <c:pt idx="1019">
                  <c:v>22/01/2016</c:v>
                </c:pt>
                <c:pt idx="1020">
                  <c:v>25/01/2016</c:v>
                </c:pt>
                <c:pt idx="1021">
                  <c:v>26/01/2016</c:v>
                </c:pt>
                <c:pt idx="1022">
                  <c:v>27/01/2016</c:v>
                </c:pt>
                <c:pt idx="1023">
                  <c:v>28/01/2016</c:v>
                </c:pt>
                <c:pt idx="1024">
                  <c:v>29/01/2016</c:v>
                </c:pt>
                <c:pt idx="1025">
                  <c:v>01/02/2016</c:v>
                </c:pt>
                <c:pt idx="1026">
                  <c:v>02/02/2016</c:v>
                </c:pt>
                <c:pt idx="1027">
                  <c:v>03/02/2016</c:v>
                </c:pt>
                <c:pt idx="1028">
                  <c:v>04/02/2016</c:v>
                </c:pt>
                <c:pt idx="1029">
                  <c:v>05/02/2016</c:v>
                </c:pt>
                <c:pt idx="1030">
                  <c:v>08/02/2016</c:v>
                </c:pt>
                <c:pt idx="1031">
                  <c:v>09/02/2016</c:v>
                </c:pt>
                <c:pt idx="1032">
                  <c:v>10/02/2016</c:v>
                </c:pt>
                <c:pt idx="1033">
                  <c:v>11/02/2016</c:v>
                </c:pt>
                <c:pt idx="1034">
                  <c:v>12/02/2016</c:v>
                </c:pt>
                <c:pt idx="1035">
                  <c:v>16/02/2016</c:v>
                </c:pt>
                <c:pt idx="1036">
                  <c:v>17/02/2016</c:v>
                </c:pt>
                <c:pt idx="1037">
                  <c:v>18/02/2016</c:v>
                </c:pt>
                <c:pt idx="1038">
                  <c:v>19/02/2016</c:v>
                </c:pt>
                <c:pt idx="1039">
                  <c:v>22/02/2016</c:v>
                </c:pt>
                <c:pt idx="1040">
                  <c:v>23/02/2016</c:v>
                </c:pt>
                <c:pt idx="1041">
                  <c:v>24/02/2016</c:v>
                </c:pt>
                <c:pt idx="1042">
                  <c:v>25/02/2016</c:v>
                </c:pt>
                <c:pt idx="1043">
                  <c:v>26/02/2016</c:v>
                </c:pt>
                <c:pt idx="1044">
                  <c:v>29/02/2016</c:v>
                </c:pt>
                <c:pt idx="1045">
                  <c:v>01/03/2016</c:v>
                </c:pt>
                <c:pt idx="1046">
                  <c:v>02/03/2016</c:v>
                </c:pt>
                <c:pt idx="1047">
                  <c:v>03/03/2016</c:v>
                </c:pt>
                <c:pt idx="1048">
                  <c:v>04/03/2016</c:v>
                </c:pt>
                <c:pt idx="1049">
                  <c:v>07/03/2016</c:v>
                </c:pt>
                <c:pt idx="1050">
                  <c:v>08/03/2016</c:v>
                </c:pt>
                <c:pt idx="1051">
                  <c:v>09/03/2016</c:v>
                </c:pt>
                <c:pt idx="1052">
                  <c:v>10/03/2016</c:v>
                </c:pt>
                <c:pt idx="1053">
                  <c:v>11/03/2016</c:v>
                </c:pt>
                <c:pt idx="1054">
                  <c:v>14/03/2016</c:v>
                </c:pt>
                <c:pt idx="1055">
                  <c:v>15/03/2016</c:v>
                </c:pt>
                <c:pt idx="1056">
                  <c:v>16/03/2016</c:v>
                </c:pt>
                <c:pt idx="1057">
                  <c:v>17/03/2016</c:v>
                </c:pt>
                <c:pt idx="1058">
                  <c:v>18/03/2016</c:v>
                </c:pt>
                <c:pt idx="1059">
                  <c:v>21/03/2016</c:v>
                </c:pt>
                <c:pt idx="1060">
                  <c:v>22/03/2016</c:v>
                </c:pt>
                <c:pt idx="1061">
                  <c:v>23/03/2016</c:v>
                </c:pt>
                <c:pt idx="1062">
                  <c:v>24/03/2016</c:v>
                </c:pt>
                <c:pt idx="1063">
                  <c:v>28/03/2016</c:v>
                </c:pt>
                <c:pt idx="1064">
                  <c:v>29/03/2016</c:v>
                </c:pt>
                <c:pt idx="1065">
                  <c:v>30/03/2016</c:v>
                </c:pt>
                <c:pt idx="1066">
                  <c:v>31/03/2016</c:v>
                </c:pt>
                <c:pt idx="1067">
                  <c:v>01/04/2016</c:v>
                </c:pt>
                <c:pt idx="1068">
                  <c:v>04/04/2016</c:v>
                </c:pt>
                <c:pt idx="1069">
                  <c:v>05/04/2016</c:v>
                </c:pt>
                <c:pt idx="1070">
                  <c:v>06/04/2016</c:v>
                </c:pt>
                <c:pt idx="1071">
                  <c:v>07/04/2016</c:v>
                </c:pt>
                <c:pt idx="1072">
                  <c:v>08/04/2016</c:v>
                </c:pt>
                <c:pt idx="1073">
                  <c:v>11/04/2016</c:v>
                </c:pt>
                <c:pt idx="1074">
                  <c:v>12/04/2016</c:v>
                </c:pt>
                <c:pt idx="1075">
                  <c:v>13/04/2016</c:v>
                </c:pt>
                <c:pt idx="1076">
                  <c:v>14/04/2016</c:v>
                </c:pt>
                <c:pt idx="1077">
                  <c:v>15/04/2016</c:v>
                </c:pt>
                <c:pt idx="1078">
                  <c:v>18/04/2016</c:v>
                </c:pt>
                <c:pt idx="1079">
                  <c:v>19/04/2016</c:v>
                </c:pt>
                <c:pt idx="1080">
                  <c:v>20/04/2016</c:v>
                </c:pt>
                <c:pt idx="1081">
                  <c:v>21/04/2016</c:v>
                </c:pt>
                <c:pt idx="1082">
                  <c:v>22/04/2016</c:v>
                </c:pt>
                <c:pt idx="1083">
                  <c:v>25/04/2016</c:v>
                </c:pt>
                <c:pt idx="1084">
                  <c:v>26/04/2016</c:v>
                </c:pt>
                <c:pt idx="1085">
                  <c:v>27/04/2016</c:v>
                </c:pt>
                <c:pt idx="1086">
                  <c:v>28/04/2016</c:v>
                </c:pt>
                <c:pt idx="1087">
                  <c:v>29/04/2016</c:v>
                </c:pt>
                <c:pt idx="1088">
                  <c:v>02/05/2016</c:v>
                </c:pt>
                <c:pt idx="1089">
                  <c:v>03/05/2016</c:v>
                </c:pt>
                <c:pt idx="1090">
                  <c:v>04/05/2016</c:v>
                </c:pt>
                <c:pt idx="1091">
                  <c:v>05/05/2016</c:v>
                </c:pt>
                <c:pt idx="1092">
                  <c:v>06/05/2016</c:v>
                </c:pt>
                <c:pt idx="1093">
                  <c:v>09/05/2016</c:v>
                </c:pt>
                <c:pt idx="1094">
                  <c:v>10/05/2016</c:v>
                </c:pt>
                <c:pt idx="1095">
                  <c:v>11/05/2016</c:v>
                </c:pt>
                <c:pt idx="1096">
                  <c:v>12/05/2016</c:v>
                </c:pt>
                <c:pt idx="1097">
                  <c:v>13/05/2016</c:v>
                </c:pt>
                <c:pt idx="1098">
                  <c:v>16/05/2016</c:v>
                </c:pt>
                <c:pt idx="1099">
                  <c:v>17/05/2016</c:v>
                </c:pt>
                <c:pt idx="1100">
                  <c:v>18/05/2016</c:v>
                </c:pt>
                <c:pt idx="1101">
                  <c:v>19/05/2016</c:v>
                </c:pt>
                <c:pt idx="1102">
                  <c:v>20/05/2016</c:v>
                </c:pt>
                <c:pt idx="1103">
                  <c:v>23/05/2016</c:v>
                </c:pt>
                <c:pt idx="1104">
                  <c:v>24/05/2016</c:v>
                </c:pt>
                <c:pt idx="1105">
                  <c:v>25/05/2016</c:v>
                </c:pt>
                <c:pt idx="1106">
                  <c:v>26/05/2016</c:v>
                </c:pt>
                <c:pt idx="1107">
                  <c:v>27/05/2016</c:v>
                </c:pt>
                <c:pt idx="1108">
                  <c:v>31/05/2016</c:v>
                </c:pt>
                <c:pt idx="1109">
                  <c:v>01/06/2016</c:v>
                </c:pt>
                <c:pt idx="1110">
                  <c:v>02/06/2016</c:v>
                </c:pt>
                <c:pt idx="1111">
                  <c:v>03/06/2016</c:v>
                </c:pt>
                <c:pt idx="1112">
                  <c:v>06/06/2016</c:v>
                </c:pt>
                <c:pt idx="1113">
                  <c:v>07/06/2016</c:v>
                </c:pt>
                <c:pt idx="1114">
                  <c:v>08/06/2016</c:v>
                </c:pt>
                <c:pt idx="1115">
                  <c:v>09/06/2016</c:v>
                </c:pt>
                <c:pt idx="1116">
                  <c:v>10/06/2016</c:v>
                </c:pt>
                <c:pt idx="1117">
                  <c:v>13/06/2016</c:v>
                </c:pt>
                <c:pt idx="1118">
                  <c:v>14/06/2016</c:v>
                </c:pt>
                <c:pt idx="1119">
                  <c:v>15/06/2016</c:v>
                </c:pt>
                <c:pt idx="1120">
                  <c:v>16/06/2016</c:v>
                </c:pt>
                <c:pt idx="1121">
                  <c:v>17/06/2016</c:v>
                </c:pt>
                <c:pt idx="1122">
                  <c:v>20/06/2016</c:v>
                </c:pt>
                <c:pt idx="1123">
                  <c:v>21/06/2016</c:v>
                </c:pt>
                <c:pt idx="1124">
                  <c:v>22/06/2016</c:v>
                </c:pt>
                <c:pt idx="1125">
                  <c:v>23/06/2016</c:v>
                </c:pt>
                <c:pt idx="1126">
                  <c:v>24/06/2016</c:v>
                </c:pt>
                <c:pt idx="1127">
                  <c:v>27/06/2016</c:v>
                </c:pt>
                <c:pt idx="1128">
                  <c:v>28/06/2016</c:v>
                </c:pt>
                <c:pt idx="1129">
                  <c:v>29/06/2016</c:v>
                </c:pt>
                <c:pt idx="1130">
                  <c:v>30/06/2016</c:v>
                </c:pt>
                <c:pt idx="1131">
                  <c:v>01/07/2016</c:v>
                </c:pt>
                <c:pt idx="1132">
                  <c:v>05/07/2016</c:v>
                </c:pt>
                <c:pt idx="1133">
                  <c:v>06/07/2016</c:v>
                </c:pt>
                <c:pt idx="1134">
                  <c:v>07/07/2016</c:v>
                </c:pt>
                <c:pt idx="1135">
                  <c:v>08/07/2016</c:v>
                </c:pt>
                <c:pt idx="1136">
                  <c:v>11/07/2016</c:v>
                </c:pt>
                <c:pt idx="1137">
                  <c:v>12/07/2016</c:v>
                </c:pt>
                <c:pt idx="1138">
                  <c:v>13/07/2016</c:v>
                </c:pt>
                <c:pt idx="1139">
                  <c:v>14/07/2016</c:v>
                </c:pt>
                <c:pt idx="1140">
                  <c:v>15/07/2016</c:v>
                </c:pt>
                <c:pt idx="1141">
                  <c:v>18/07/2016</c:v>
                </c:pt>
                <c:pt idx="1142">
                  <c:v>19/07/2016</c:v>
                </c:pt>
                <c:pt idx="1143">
                  <c:v>20/07/2016</c:v>
                </c:pt>
                <c:pt idx="1144">
                  <c:v>21/07/2016</c:v>
                </c:pt>
                <c:pt idx="1145">
                  <c:v>22/07/2016</c:v>
                </c:pt>
                <c:pt idx="1146">
                  <c:v>25/07/2016</c:v>
                </c:pt>
                <c:pt idx="1147">
                  <c:v>26/07/2016</c:v>
                </c:pt>
                <c:pt idx="1148">
                  <c:v>27/07/2016</c:v>
                </c:pt>
                <c:pt idx="1149">
                  <c:v>28/07/2016</c:v>
                </c:pt>
                <c:pt idx="1150">
                  <c:v>29/07/2016</c:v>
                </c:pt>
                <c:pt idx="1151">
                  <c:v>01/08/2016</c:v>
                </c:pt>
                <c:pt idx="1152">
                  <c:v>02/08/2016</c:v>
                </c:pt>
                <c:pt idx="1153">
                  <c:v>03/08/2016</c:v>
                </c:pt>
                <c:pt idx="1154">
                  <c:v>04/08/2016</c:v>
                </c:pt>
                <c:pt idx="1155">
                  <c:v>05/08/2016</c:v>
                </c:pt>
                <c:pt idx="1156">
                  <c:v>08/08/2016</c:v>
                </c:pt>
                <c:pt idx="1157">
                  <c:v>09/08/2016</c:v>
                </c:pt>
                <c:pt idx="1158">
                  <c:v>10/08/2016</c:v>
                </c:pt>
                <c:pt idx="1159">
                  <c:v>11/08/2016</c:v>
                </c:pt>
                <c:pt idx="1160">
                  <c:v>12/08/2016</c:v>
                </c:pt>
                <c:pt idx="1161">
                  <c:v>15/08/2016</c:v>
                </c:pt>
                <c:pt idx="1162">
                  <c:v>16/08/2016</c:v>
                </c:pt>
                <c:pt idx="1163">
                  <c:v>17/08/2016</c:v>
                </c:pt>
                <c:pt idx="1164">
                  <c:v>18/08/2016</c:v>
                </c:pt>
                <c:pt idx="1165">
                  <c:v>19/08/2016</c:v>
                </c:pt>
                <c:pt idx="1166">
                  <c:v>22/08/2016</c:v>
                </c:pt>
                <c:pt idx="1167">
                  <c:v>23/08/2016</c:v>
                </c:pt>
                <c:pt idx="1168">
                  <c:v>24/08/2016</c:v>
                </c:pt>
                <c:pt idx="1169">
                  <c:v>25/08/2016</c:v>
                </c:pt>
                <c:pt idx="1170">
                  <c:v>26/08/2016</c:v>
                </c:pt>
                <c:pt idx="1171">
                  <c:v>29/08/2016</c:v>
                </c:pt>
                <c:pt idx="1172">
                  <c:v>30/08/2016</c:v>
                </c:pt>
                <c:pt idx="1173">
                  <c:v>31/08/2016</c:v>
                </c:pt>
                <c:pt idx="1174">
                  <c:v>01/09/2016</c:v>
                </c:pt>
                <c:pt idx="1175">
                  <c:v>02/09/2016</c:v>
                </c:pt>
                <c:pt idx="1176">
                  <c:v>06/09/2016</c:v>
                </c:pt>
                <c:pt idx="1177">
                  <c:v>07/09/2016</c:v>
                </c:pt>
                <c:pt idx="1178">
                  <c:v>08/09/2016</c:v>
                </c:pt>
                <c:pt idx="1179">
                  <c:v>09/09/2016</c:v>
                </c:pt>
                <c:pt idx="1180">
                  <c:v>12/09/2016</c:v>
                </c:pt>
                <c:pt idx="1181">
                  <c:v>13/09/2016</c:v>
                </c:pt>
                <c:pt idx="1182">
                  <c:v>14/09/2016</c:v>
                </c:pt>
                <c:pt idx="1183">
                  <c:v>15/09/2016</c:v>
                </c:pt>
                <c:pt idx="1184">
                  <c:v>16/09/2016</c:v>
                </c:pt>
                <c:pt idx="1185">
                  <c:v>19/09/2016</c:v>
                </c:pt>
                <c:pt idx="1186">
                  <c:v>20/09/2016</c:v>
                </c:pt>
                <c:pt idx="1187">
                  <c:v>21/09/2016</c:v>
                </c:pt>
                <c:pt idx="1188">
                  <c:v>22/09/2016</c:v>
                </c:pt>
                <c:pt idx="1189">
                  <c:v>23/09/2016</c:v>
                </c:pt>
                <c:pt idx="1190">
                  <c:v>26/09/2016</c:v>
                </c:pt>
                <c:pt idx="1191">
                  <c:v>27/09/2016</c:v>
                </c:pt>
                <c:pt idx="1192">
                  <c:v>28/09/2016</c:v>
                </c:pt>
                <c:pt idx="1193">
                  <c:v>29/09/2016</c:v>
                </c:pt>
                <c:pt idx="1194">
                  <c:v>30/09/2016</c:v>
                </c:pt>
                <c:pt idx="1195">
                  <c:v>03/10/2016</c:v>
                </c:pt>
                <c:pt idx="1196">
                  <c:v>04/10/2016</c:v>
                </c:pt>
                <c:pt idx="1197">
                  <c:v>05/10/2016</c:v>
                </c:pt>
                <c:pt idx="1198">
                  <c:v>06/10/2016</c:v>
                </c:pt>
                <c:pt idx="1199">
                  <c:v>07/10/2016</c:v>
                </c:pt>
                <c:pt idx="1200">
                  <c:v>10/10/2016</c:v>
                </c:pt>
                <c:pt idx="1201">
                  <c:v>11/10/2016</c:v>
                </c:pt>
                <c:pt idx="1202">
                  <c:v>12/10/2016</c:v>
                </c:pt>
                <c:pt idx="1203">
                  <c:v>13/10/2016</c:v>
                </c:pt>
                <c:pt idx="1204">
                  <c:v>14/10/2016</c:v>
                </c:pt>
                <c:pt idx="1205">
                  <c:v>17/10/2016</c:v>
                </c:pt>
                <c:pt idx="1206">
                  <c:v>18/10/2016</c:v>
                </c:pt>
                <c:pt idx="1207">
                  <c:v>19/10/2016</c:v>
                </c:pt>
                <c:pt idx="1208">
                  <c:v>20/10/2016</c:v>
                </c:pt>
                <c:pt idx="1209">
                  <c:v>21/10/2016</c:v>
                </c:pt>
                <c:pt idx="1210">
                  <c:v>24/10/2016</c:v>
                </c:pt>
                <c:pt idx="1211">
                  <c:v>25/10/2016</c:v>
                </c:pt>
                <c:pt idx="1212">
                  <c:v>26/10/2016</c:v>
                </c:pt>
                <c:pt idx="1213">
                  <c:v>27/10/2016</c:v>
                </c:pt>
                <c:pt idx="1214">
                  <c:v>28/10/2016</c:v>
                </c:pt>
                <c:pt idx="1215">
                  <c:v>31/10/2016</c:v>
                </c:pt>
                <c:pt idx="1216">
                  <c:v>01/11/2016</c:v>
                </c:pt>
                <c:pt idx="1217">
                  <c:v>02/11/2016</c:v>
                </c:pt>
                <c:pt idx="1218">
                  <c:v>03/11/2016</c:v>
                </c:pt>
                <c:pt idx="1219">
                  <c:v>04/11/2016</c:v>
                </c:pt>
                <c:pt idx="1220">
                  <c:v>07/11/2016</c:v>
                </c:pt>
                <c:pt idx="1221">
                  <c:v>08/11/2016</c:v>
                </c:pt>
                <c:pt idx="1222">
                  <c:v>09/11/2016</c:v>
                </c:pt>
                <c:pt idx="1223">
                  <c:v>10/11/2016</c:v>
                </c:pt>
                <c:pt idx="1224">
                  <c:v>11/11/2016</c:v>
                </c:pt>
                <c:pt idx="1225">
                  <c:v>14/11/2016</c:v>
                </c:pt>
                <c:pt idx="1226">
                  <c:v>15/11/2016</c:v>
                </c:pt>
                <c:pt idx="1227">
                  <c:v>16/11/2016</c:v>
                </c:pt>
                <c:pt idx="1228">
                  <c:v>17/11/2016</c:v>
                </c:pt>
                <c:pt idx="1229">
                  <c:v>18/11/2016</c:v>
                </c:pt>
                <c:pt idx="1230">
                  <c:v>21/11/2016</c:v>
                </c:pt>
                <c:pt idx="1231">
                  <c:v>22/11/2016</c:v>
                </c:pt>
                <c:pt idx="1232">
                  <c:v>23/11/2016</c:v>
                </c:pt>
                <c:pt idx="1233">
                  <c:v>25/11/2016</c:v>
                </c:pt>
                <c:pt idx="1234">
                  <c:v>28/11/2016</c:v>
                </c:pt>
                <c:pt idx="1235">
                  <c:v>29/11/2016</c:v>
                </c:pt>
                <c:pt idx="1236">
                  <c:v>30/11/2016</c:v>
                </c:pt>
                <c:pt idx="1237">
                  <c:v>01/12/2016</c:v>
                </c:pt>
                <c:pt idx="1238">
                  <c:v>02/12/2016</c:v>
                </c:pt>
                <c:pt idx="1239">
                  <c:v>05/12/2016</c:v>
                </c:pt>
                <c:pt idx="1240">
                  <c:v>06/12/2016</c:v>
                </c:pt>
                <c:pt idx="1241">
                  <c:v>07/12/2016</c:v>
                </c:pt>
                <c:pt idx="1242">
                  <c:v>08/12/2016</c:v>
                </c:pt>
                <c:pt idx="1243">
                  <c:v>09/12/2016</c:v>
                </c:pt>
                <c:pt idx="1244">
                  <c:v>12/12/2016</c:v>
                </c:pt>
                <c:pt idx="1245">
                  <c:v>13/12/2016</c:v>
                </c:pt>
                <c:pt idx="1246">
                  <c:v>14/12/2016</c:v>
                </c:pt>
                <c:pt idx="1247">
                  <c:v>15/12/2016</c:v>
                </c:pt>
                <c:pt idx="1248">
                  <c:v>16/12/2016</c:v>
                </c:pt>
                <c:pt idx="1249">
                  <c:v>19/12/2016</c:v>
                </c:pt>
                <c:pt idx="1250">
                  <c:v>20/12/2016</c:v>
                </c:pt>
                <c:pt idx="1251">
                  <c:v>21/12/2016</c:v>
                </c:pt>
                <c:pt idx="1252">
                  <c:v>22/12/2016</c:v>
                </c:pt>
                <c:pt idx="1253">
                  <c:v>23/12/2016</c:v>
                </c:pt>
                <c:pt idx="1254">
                  <c:v>27/12/2016</c:v>
                </c:pt>
                <c:pt idx="1255">
                  <c:v>28/12/2016</c:v>
                </c:pt>
                <c:pt idx="1256">
                  <c:v>29/12/2016</c:v>
                </c:pt>
                <c:pt idx="1257">
                  <c:v>30/12/2016</c:v>
                </c:pt>
                <c:pt idx="1258">
                  <c:v>03/01/2017</c:v>
                </c:pt>
                <c:pt idx="1259">
                  <c:v>04/01/2017</c:v>
                </c:pt>
                <c:pt idx="1260">
                  <c:v>05/01/2017</c:v>
                </c:pt>
                <c:pt idx="1261">
                  <c:v>06/01/2017</c:v>
                </c:pt>
                <c:pt idx="1262">
                  <c:v>09/01/2017</c:v>
                </c:pt>
                <c:pt idx="1263">
                  <c:v>10/01/2017</c:v>
                </c:pt>
                <c:pt idx="1264">
                  <c:v>11/01/2017</c:v>
                </c:pt>
                <c:pt idx="1265">
                  <c:v>12/01/2017</c:v>
                </c:pt>
                <c:pt idx="1266">
                  <c:v>13/01/2017</c:v>
                </c:pt>
                <c:pt idx="1267">
                  <c:v>17/01/2017</c:v>
                </c:pt>
                <c:pt idx="1268">
                  <c:v>18/01/2017</c:v>
                </c:pt>
                <c:pt idx="1269">
                  <c:v>19/01/2017</c:v>
                </c:pt>
                <c:pt idx="1270">
                  <c:v>20/01/2017</c:v>
                </c:pt>
                <c:pt idx="1271">
                  <c:v>23/01/2017</c:v>
                </c:pt>
                <c:pt idx="1272">
                  <c:v>24/01/2017</c:v>
                </c:pt>
                <c:pt idx="1273">
                  <c:v>25/01/2017</c:v>
                </c:pt>
                <c:pt idx="1274">
                  <c:v>26/01/2017</c:v>
                </c:pt>
                <c:pt idx="1275">
                  <c:v>27/01/2017</c:v>
                </c:pt>
                <c:pt idx="1276">
                  <c:v>30/01/2017</c:v>
                </c:pt>
                <c:pt idx="1277">
                  <c:v>31/01/2017</c:v>
                </c:pt>
                <c:pt idx="1278">
                  <c:v>01/02/2017</c:v>
                </c:pt>
                <c:pt idx="1279">
                  <c:v>02/02/2017</c:v>
                </c:pt>
                <c:pt idx="1280">
                  <c:v>03/02/2017</c:v>
                </c:pt>
                <c:pt idx="1281">
                  <c:v>06/02/2017</c:v>
                </c:pt>
                <c:pt idx="1282">
                  <c:v>07/02/2017</c:v>
                </c:pt>
                <c:pt idx="1283">
                  <c:v>08/02/2017</c:v>
                </c:pt>
                <c:pt idx="1284">
                  <c:v>09/02/2017</c:v>
                </c:pt>
                <c:pt idx="1285">
                  <c:v>10/02/2017</c:v>
                </c:pt>
                <c:pt idx="1286">
                  <c:v>13/02/2017</c:v>
                </c:pt>
                <c:pt idx="1287">
                  <c:v>14/02/2017</c:v>
                </c:pt>
                <c:pt idx="1288">
                  <c:v>15/02/2017</c:v>
                </c:pt>
                <c:pt idx="1289">
                  <c:v>16/02/2017</c:v>
                </c:pt>
                <c:pt idx="1290">
                  <c:v>17/02/2017</c:v>
                </c:pt>
                <c:pt idx="1291">
                  <c:v>21/02/2017</c:v>
                </c:pt>
                <c:pt idx="1292">
                  <c:v>22/02/2017</c:v>
                </c:pt>
                <c:pt idx="1293">
                  <c:v>23/02/2017</c:v>
                </c:pt>
                <c:pt idx="1294">
                  <c:v>24/02/2017</c:v>
                </c:pt>
                <c:pt idx="1295">
                  <c:v>27/02/2017</c:v>
                </c:pt>
                <c:pt idx="1296">
                  <c:v>28/02/2017</c:v>
                </c:pt>
                <c:pt idx="1297">
                  <c:v>01/03/2017</c:v>
                </c:pt>
                <c:pt idx="1298">
                  <c:v>02/03/2017</c:v>
                </c:pt>
                <c:pt idx="1299">
                  <c:v>03/03/2017</c:v>
                </c:pt>
                <c:pt idx="1300">
                  <c:v>06/03/2017</c:v>
                </c:pt>
                <c:pt idx="1301">
                  <c:v>07/03/2017</c:v>
                </c:pt>
                <c:pt idx="1302">
                  <c:v>08/03/2017</c:v>
                </c:pt>
                <c:pt idx="1303">
                  <c:v>09/03/2017</c:v>
                </c:pt>
                <c:pt idx="1304">
                  <c:v>10/03/2017</c:v>
                </c:pt>
                <c:pt idx="1305">
                  <c:v>13/03/2017</c:v>
                </c:pt>
                <c:pt idx="1306">
                  <c:v>14/03/2017</c:v>
                </c:pt>
                <c:pt idx="1307">
                  <c:v>15/03/2017</c:v>
                </c:pt>
                <c:pt idx="1308">
                  <c:v>16/03/2017</c:v>
                </c:pt>
                <c:pt idx="1309">
                  <c:v>17/03/2017</c:v>
                </c:pt>
                <c:pt idx="1310">
                  <c:v>20/03/2017</c:v>
                </c:pt>
                <c:pt idx="1311">
                  <c:v>21/03/2017</c:v>
                </c:pt>
                <c:pt idx="1312">
                  <c:v>22/03/2017</c:v>
                </c:pt>
                <c:pt idx="1313">
                  <c:v>23/03/2017</c:v>
                </c:pt>
                <c:pt idx="1314">
                  <c:v>24/03/2017</c:v>
                </c:pt>
                <c:pt idx="1315">
                  <c:v>27/03/2017</c:v>
                </c:pt>
                <c:pt idx="1316">
                  <c:v>28/03/2017</c:v>
                </c:pt>
                <c:pt idx="1317">
                  <c:v>29/03/2017</c:v>
                </c:pt>
                <c:pt idx="1318">
                  <c:v>30/03/2017</c:v>
                </c:pt>
                <c:pt idx="1319">
                  <c:v>31/03/2017</c:v>
                </c:pt>
              </c:strCache>
            </c:strRef>
          </c:cat>
          <c:val>
            <c:numRef>
              <c:f>Daily!$G$2:$G$1320</c:f>
              <c:numCache>
                <c:formatCode>0.00%</c:formatCode>
                <c:ptCount val="1319"/>
                <c:pt idx="0">
                  <c:v>1.879061608850855E-4</c:v>
                </c:pt>
                <c:pt idx="1">
                  <c:v>2.9393928520528899E-3</c:v>
                </c:pt>
                <c:pt idx="2">
                  <c:v>-2.5401850017326196E-3</c:v>
                </c:pt>
                <c:pt idx="3">
                  <c:v>2.2590439104781031E-3</c:v>
                </c:pt>
                <c:pt idx="4">
                  <c:v>8.8465237049391698E-3</c:v>
                </c:pt>
                <c:pt idx="5">
                  <c:v>3.09549024282574E-4</c:v>
                </c:pt>
                <c:pt idx="6">
                  <c:v>2.3338831012438607E-3</c:v>
                </c:pt>
                <c:pt idx="7">
                  <c:v>-4.9602043084784322E-3</c:v>
                </c:pt>
                <c:pt idx="8">
                  <c:v>3.5466576710562565E-3</c:v>
                </c:pt>
                <c:pt idx="9">
                  <c:v>1.1046689040167881E-2</c:v>
                </c:pt>
                <c:pt idx="10">
                  <c:v>4.9265017650254083E-3</c:v>
                </c:pt>
                <c:pt idx="11">
                  <c:v>6.6923588237600517E-4</c:v>
                </c:pt>
                <c:pt idx="12">
                  <c:v>4.7123183295080719E-4</c:v>
                </c:pt>
                <c:pt idx="13">
                  <c:v>-1.0263441401837825E-3</c:v>
                </c:pt>
                <c:pt idx="14">
                  <c:v>8.6416953385148598E-3</c:v>
                </c:pt>
                <c:pt idx="15">
                  <c:v>-5.7705083751002249E-3</c:v>
                </c:pt>
                <c:pt idx="16">
                  <c:v>-1.5941478060837427E-3</c:v>
                </c:pt>
                <c:pt idx="17">
                  <c:v>-2.5253088662979617E-3</c:v>
                </c:pt>
                <c:pt idx="18">
                  <c:v>-4.5705144349420662E-4</c:v>
                </c:pt>
                <c:pt idx="19">
                  <c:v>8.8602377468863999E-3</c:v>
                </c:pt>
                <c:pt idx="20">
                  <c:v>1.0945476478100317E-3</c:v>
                </c:pt>
                <c:pt idx="21">
                  <c:v>1.449972568738235E-2</c:v>
                </c:pt>
                <c:pt idx="22">
                  <c:v>-4.2396374633528287E-4</c:v>
                </c:pt>
                <c:pt idx="23">
                  <c:v>2.021337693743905E-3</c:v>
                </c:pt>
                <c:pt idx="24">
                  <c:v>2.1578808520291556E-3</c:v>
                </c:pt>
                <c:pt idx="25">
                  <c:v>1.4730249524499133E-3</c:v>
                </c:pt>
                <c:pt idx="26">
                  <c:v>-6.9101222546409163E-3</c:v>
                </c:pt>
                <c:pt idx="27">
                  <c:v>6.777023411420619E-3</c:v>
                </c:pt>
                <c:pt idx="28">
                  <c:v>-9.3996535069348723E-4</c:v>
                </c:pt>
                <c:pt idx="29">
                  <c:v>-5.3977478851888559E-3</c:v>
                </c:pt>
                <c:pt idx="30">
                  <c:v>1.096536613622677E-2</c:v>
                </c:pt>
                <c:pt idx="31">
                  <c:v>2.3461755846049363E-3</c:v>
                </c:pt>
                <c:pt idx="32">
                  <c:v>7.1966414793485541E-4</c:v>
                </c:pt>
                <c:pt idx="33">
                  <c:v>-3.3456975903777483E-3</c:v>
                </c:pt>
                <c:pt idx="34">
                  <c:v>4.2629033587965317E-3</c:v>
                </c:pt>
                <c:pt idx="35">
                  <c:v>1.6708409580589543E-3</c:v>
                </c:pt>
                <c:pt idx="36">
                  <c:v>1.353642854879183E-3</c:v>
                </c:pt>
                <c:pt idx="37">
                  <c:v>3.3507135715839884E-3</c:v>
                </c:pt>
                <c:pt idx="38">
                  <c:v>-4.7482427559507661E-3</c:v>
                </c:pt>
                <c:pt idx="39">
                  <c:v>6.1391564636395259E-3</c:v>
                </c:pt>
                <c:pt idx="40">
                  <c:v>-3.2510350730651405E-3</c:v>
                </c:pt>
                <c:pt idx="41">
                  <c:v>-3.8772006284662321E-3</c:v>
                </c:pt>
                <c:pt idx="42">
                  <c:v>-1.5489506349164149E-2</c:v>
                </c:pt>
                <c:pt idx="43">
                  <c:v>6.8769220713346818E-3</c:v>
                </c:pt>
                <c:pt idx="44">
                  <c:v>9.7700489565339787E-3</c:v>
                </c:pt>
                <c:pt idx="45">
                  <c:v>3.6246730667990343E-3</c:v>
                </c:pt>
                <c:pt idx="46">
                  <c:v>1.6044800332657864E-4</c:v>
                </c:pt>
                <c:pt idx="47">
                  <c:v>1.7969132836255664E-2</c:v>
                </c:pt>
                <c:pt idx="48">
                  <c:v>-1.1969781783957077E-3</c:v>
                </c:pt>
                <c:pt idx="49">
                  <c:v>5.9494662096943049E-3</c:v>
                </c:pt>
                <c:pt idx="50">
                  <c:v>1.1187722204363244E-3</c:v>
                </c:pt>
                <c:pt idx="51">
                  <c:v>3.9659714751247568E-3</c:v>
                </c:pt>
                <c:pt idx="52">
                  <c:v>-3.0050284008838741E-3</c:v>
                </c:pt>
                <c:pt idx="53">
                  <c:v>-1.872949986681948E-3</c:v>
                </c:pt>
                <c:pt idx="54">
                  <c:v>-7.2326346906493744E-3</c:v>
                </c:pt>
                <c:pt idx="55">
                  <c:v>3.1040359690735629E-3</c:v>
                </c:pt>
                <c:pt idx="56">
                  <c:v>1.3790300381183415E-2</c:v>
                </c:pt>
                <c:pt idx="57">
                  <c:v>-2.8207495878521307E-3</c:v>
                </c:pt>
                <c:pt idx="58">
                  <c:v>-4.9537590596095138E-3</c:v>
                </c:pt>
                <c:pt idx="59">
                  <c:v>-1.6092241104783904E-3</c:v>
                </c:pt>
                <c:pt idx="60">
                  <c:v>3.6916140439576272E-3</c:v>
                </c:pt>
                <c:pt idx="61">
                  <c:v>7.4766258661601226E-3</c:v>
                </c:pt>
                <c:pt idx="62">
                  <c:v>-3.9966116931843456E-3</c:v>
                </c:pt>
                <c:pt idx="63">
                  <c:v>-1.0254926890774988E-2</c:v>
                </c:pt>
                <c:pt idx="64">
                  <c:v>-6.2924023621356768E-4</c:v>
                </c:pt>
                <c:pt idx="65">
                  <c:v>-1.1423438084775318E-2</c:v>
                </c:pt>
                <c:pt idx="66">
                  <c:v>-1.722902502057664E-2</c:v>
                </c:pt>
                <c:pt idx="67">
                  <c:v>7.421289713527038E-3</c:v>
                </c:pt>
                <c:pt idx="68">
                  <c:v>1.3685314981989711E-2</c:v>
                </c:pt>
                <c:pt idx="69">
                  <c:v>-1.2553466745689194E-2</c:v>
                </c:pt>
                <c:pt idx="70">
                  <c:v>-5.0372762227827148E-4</c:v>
                </c:pt>
                <c:pt idx="71">
                  <c:v>1.5367979155556181E-2</c:v>
                </c:pt>
                <c:pt idx="72">
                  <c:v>-4.0635332944765944E-3</c:v>
                </c:pt>
                <c:pt idx="73">
                  <c:v>-5.9520756912950466E-3</c:v>
                </c:pt>
                <c:pt idx="74">
                  <c:v>1.1685823662640762E-3</c:v>
                </c:pt>
                <c:pt idx="75">
                  <c:v>-8.4431131847278185E-3</c:v>
                </c:pt>
                <c:pt idx="76">
                  <c:v>3.6730201552113684E-3</c:v>
                </c:pt>
                <c:pt idx="77">
                  <c:v>1.3552342390234307E-2</c:v>
                </c:pt>
                <c:pt idx="78">
                  <c:v>6.6579520908027967E-3</c:v>
                </c:pt>
                <c:pt idx="79">
                  <c:v>2.4114140133343781E-3</c:v>
                </c:pt>
                <c:pt idx="80">
                  <c:v>-3.8910621533950053E-3</c:v>
                </c:pt>
                <c:pt idx="81">
                  <c:v>5.6424356426058335E-3</c:v>
                </c:pt>
                <c:pt idx="82">
                  <c:v>-2.4998050813398887E-3</c:v>
                </c:pt>
                <c:pt idx="83">
                  <c:v>-7.6883516009313684E-3</c:v>
                </c:pt>
                <c:pt idx="84">
                  <c:v>-1.6278995211432022E-2</c:v>
                </c:pt>
                <c:pt idx="85">
                  <c:v>3.5051924053340915E-4</c:v>
                </c:pt>
                <c:pt idx="86">
                  <c:v>-4.2878528773442146E-3</c:v>
                </c:pt>
                <c:pt idx="87">
                  <c:v>-6.7248277898492026E-3</c:v>
                </c:pt>
                <c:pt idx="88">
                  <c:v>2.5142472741679048E-3</c:v>
                </c:pt>
                <c:pt idx="89">
                  <c:v>-3.3930909019277778E-3</c:v>
                </c:pt>
                <c:pt idx="90">
                  <c:v>-1.1175073052719999E-2</c:v>
                </c:pt>
                <c:pt idx="91">
                  <c:v>-5.7624087209215804E-3</c:v>
                </c:pt>
                <c:pt idx="92">
                  <c:v>-4.4135436641749987E-3</c:v>
                </c:pt>
                <c:pt idx="93">
                  <c:v>-1.5165797804766351E-2</c:v>
                </c:pt>
                <c:pt idx="94">
                  <c:v>-7.4152013281213241E-3</c:v>
                </c:pt>
                <c:pt idx="95">
                  <c:v>1.59086839885332E-2</c:v>
                </c:pt>
                <c:pt idx="96">
                  <c:v>4.8621906224531267E-4</c:v>
                </c:pt>
                <c:pt idx="97">
                  <c:v>1.6922701589776837E-3</c:v>
                </c:pt>
                <c:pt idx="98">
                  <c:v>1.3790806440273197E-3</c:v>
                </c:pt>
                <c:pt idx="99">
                  <c:v>-2.1679811409836308E-3</c:v>
                </c:pt>
                <c:pt idx="100">
                  <c:v>1.1018055539220986E-2</c:v>
                </c:pt>
                <c:pt idx="101">
                  <c:v>-1.4438629565941524E-2</c:v>
                </c:pt>
                <c:pt idx="102">
                  <c:v>-2.2792608816784216E-3</c:v>
                </c:pt>
                <c:pt idx="103">
                  <c:v>-2.4951295421528887E-2</c:v>
                </c:pt>
                <c:pt idx="104">
                  <c:v>1.0954847004250914E-4</c:v>
                </c:pt>
                <c:pt idx="105">
                  <c:v>5.7105143682074332E-3</c:v>
                </c:pt>
                <c:pt idx="106">
                  <c:v>2.2787776137155467E-2</c:v>
                </c:pt>
                <c:pt idx="107">
                  <c:v>-1.0647042750778646E-4</c:v>
                </c:pt>
                <c:pt idx="108">
                  <c:v>8.0814208426770347E-3</c:v>
                </c:pt>
                <c:pt idx="109">
                  <c:v>-1.2700423459016714E-2</c:v>
                </c:pt>
                <c:pt idx="110">
                  <c:v>1.1583389898696603E-2</c:v>
                </c:pt>
                <c:pt idx="111">
                  <c:v>-7.0480302002755551E-3</c:v>
                </c:pt>
                <c:pt idx="112">
                  <c:v>1.0756592872281524E-2</c:v>
                </c:pt>
                <c:pt idx="113">
                  <c:v>1.0284745474422378E-2</c:v>
                </c:pt>
                <c:pt idx="114">
                  <c:v>1.4437036043627751E-3</c:v>
                </c:pt>
                <c:pt idx="115">
                  <c:v>9.7678342931920813E-3</c:v>
                </c:pt>
                <c:pt idx="116">
                  <c:v>-1.6877804672527561E-3</c:v>
                </c:pt>
                <c:pt idx="117">
                  <c:v>-2.2513207706894238E-2</c:v>
                </c:pt>
                <c:pt idx="118">
                  <c:v>7.1489894088038386E-3</c:v>
                </c:pt>
                <c:pt idx="119">
                  <c:v>-1.6083502515740949E-2</c:v>
                </c:pt>
                <c:pt idx="120">
                  <c:v>4.7613677574816406E-3</c:v>
                </c:pt>
                <c:pt idx="121">
                  <c:v>8.944781908068293E-3</c:v>
                </c:pt>
                <c:pt idx="122">
                  <c:v>-2.1120287036858554E-3</c:v>
                </c:pt>
                <c:pt idx="123">
                  <c:v>2.461479365003303E-2</c:v>
                </c:pt>
                <c:pt idx="124">
                  <c:v>2.456292462259558E-3</c:v>
                </c:pt>
                <c:pt idx="125">
                  <c:v>6.212771737937388E-3</c:v>
                </c:pt>
                <c:pt idx="126">
                  <c:v>-4.6980419474619405E-3</c:v>
                </c:pt>
                <c:pt idx="127">
                  <c:v>-9.4774184022127991E-3</c:v>
                </c:pt>
                <c:pt idx="128">
                  <c:v>-1.6401763376865891E-3</c:v>
                </c:pt>
                <c:pt idx="129">
                  <c:v>-8.1591216144970367E-3</c:v>
                </c:pt>
                <c:pt idx="130">
                  <c:v>-1.4924038422614223E-5</c:v>
                </c:pt>
                <c:pt idx="131">
                  <c:v>-4.9995740487394713E-3</c:v>
                </c:pt>
                <c:pt idx="132">
                  <c:v>1.6362758853171448E-2</c:v>
                </c:pt>
                <c:pt idx="133">
                  <c:v>-2.3169954130956559E-3</c:v>
                </c:pt>
                <c:pt idx="134">
                  <c:v>7.3823555902986617E-3</c:v>
                </c:pt>
                <c:pt idx="135">
                  <c:v>6.65827507372362E-3</c:v>
                </c:pt>
                <c:pt idx="136">
                  <c:v>2.7134156350371252E-3</c:v>
                </c:pt>
                <c:pt idx="137">
                  <c:v>-1.0112620836301853E-2</c:v>
                </c:pt>
                <c:pt idx="138">
                  <c:v>-8.9489785247535963E-3</c:v>
                </c:pt>
                <c:pt idx="139">
                  <c:v>-9.0820502359581987E-3</c:v>
                </c:pt>
                <c:pt idx="140">
                  <c:v>-3.1391076289847745E-4</c:v>
                </c:pt>
                <c:pt idx="141">
                  <c:v>1.6405662946841319E-2</c:v>
                </c:pt>
                <c:pt idx="142">
                  <c:v>1.8900814359986393E-2</c:v>
                </c:pt>
                <c:pt idx="143">
                  <c:v>-4.8347653474023201E-4</c:v>
                </c:pt>
                <c:pt idx="144">
                  <c:v>-4.326173099859644E-3</c:v>
                </c:pt>
                <c:pt idx="145">
                  <c:v>-2.9041929023549294E-3</c:v>
                </c:pt>
                <c:pt idx="146">
                  <c:v>-7.5319634139576893E-3</c:v>
                </c:pt>
                <c:pt idx="147">
                  <c:v>1.8861288016807361E-2</c:v>
                </c:pt>
                <c:pt idx="148">
                  <c:v>2.3265605563456818E-3</c:v>
                </c:pt>
                <c:pt idx="149">
                  <c:v>5.0937633742738596E-3</c:v>
                </c:pt>
                <c:pt idx="150">
                  <c:v>6.2063372369711937E-4</c:v>
                </c:pt>
                <c:pt idx="151">
                  <c:v>4.1359990597796258E-4</c:v>
                </c:pt>
                <c:pt idx="152">
                  <c:v>2.1860504612261716E-3</c:v>
                </c:pt>
                <c:pt idx="153">
                  <c:v>-1.2526852452191702E-3</c:v>
                </c:pt>
                <c:pt idx="154">
                  <c:v>-1.2815415574377143E-4</c:v>
                </c:pt>
                <c:pt idx="155">
                  <c:v>1.1389912123344658E-3</c:v>
                </c:pt>
                <c:pt idx="156">
                  <c:v>7.0754207643009236E-3</c:v>
                </c:pt>
                <c:pt idx="157">
                  <c:v>1.8703834471956854E-3</c:v>
                </c:pt>
                <c:pt idx="158">
                  <c:v>-2.1174844312951057E-5</c:v>
                </c:pt>
                <c:pt idx="159">
                  <c:v>-3.5036668583813906E-3</c:v>
                </c:pt>
                <c:pt idx="160">
                  <c:v>2.2637741894539467E-4</c:v>
                </c:pt>
                <c:pt idx="161">
                  <c:v>-8.1049994709141097E-3</c:v>
                </c:pt>
                <c:pt idx="162">
                  <c:v>6.4339884653119859E-3</c:v>
                </c:pt>
                <c:pt idx="163">
                  <c:v>-4.8913479159822231E-4</c:v>
                </c:pt>
                <c:pt idx="164">
                  <c:v>-8.0850863280795967E-4</c:v>
                </c:pt>
                <c:pt idx="165">
                  <c:v>8.4399267617631276E-4</c:v>
                </c:pt>
                <c:pt idx="166">
                  <c:v>-7.836429898453557E-3</c:v>
                </c:pt>
                <c:pt idx="167">
                  <c:v>5.060470063711105E-3</c:v>
                </c:pt>
                <c:pt idx="168">
                  <c:v>-1.1666395729665923E-3</c:v>
                </c:pt>
                <c:pt idx="169">
                  <c:v>-1.0682316535977731E-3</c:v>
                </c:pt>
                <c:pt idx="170">
                  <c:v>2.0229536819646184E-2</c:v>
                </c:pt>
                <c:pt idx="171">
                  <c:v>4.0417951088033317E-3</c:v>
                </c:pt>
                <c:pt idx="172">
                  <c:v>-6.1668057309528122E-3</c:v>
                </c:pt>
                <c:pt idx="173">
                  <c:v>3.1300524231057353E-3</c:v>
                </c:pt>
                <c:pt idx="174">
                  <c:v>2.0905056020050954E-3</c:v>
                </c:pt>
                <c:pt idx="175">
                  <c:v>1.6178171710518767E-2</c:v>
                </c:pt>
                <c:pt idx="176">
                  <c:v>3.9511357731378911E-3</c:v>
                </c:pt>
                <c:pt idx="177">
                  <c:v>-3.1295834580900429E-3</c:v>
                </c:pt>
                <c:pt idx="178">
                  <c:v>-1.2805950521708822E-3</c:v>
                </c:pt>
                <c:pt idx="179">
                  <c:v>1.1848520600924431E-3</c:v>
                </c:pt>
                <c:pt idx="180">
                  <c:v>-5.4087994995709787E-4</c:v>
                </c:pt>
                <c:pt idx="181">
                  <c:v>-7.5322299794522847E-5</c:v>
                </c:pt>
                <c:pt idx="182">
                  <c:v>-2.2351495444944314E-3</c:v>
                </c:pt>
                <c:pt idx="183">
                  <c:v>-1.0557389535232569E-2</c:v>
                </c:pt>
                <c:pt idx="184">
                  <c:v>-5.7532535380596522E-3</c:v>
                </c:pt>
                <c:pt idx="185">
                  <c:v>9.6027276237853117E-3</c:v>
                </c:pt>
                <c:pt idx="186">
                  <c:v>-4.4878079126844167E-3</c:v>
                </c:pt>
                <c:pt idx="187">
                  <c:v>2.64799746778056E-3</c:v>
                </c:pt>
                <c:pt idx="188">
                  <c:v>8.7190688952015695E-4</c:v>
                </c:pt>
                <c:pt idx="189">
                  <c:v>3.617857131505876E-3</c:v>
                </c:pt>
                <c:pt idx="190">
                  <c:v>7.1488216098922665E-3</c:v>
                </c:pt>
                <c:pt idx="191">
                  <c:v>-3.2164060288039127E-4</c:v>
                </c:pt>
                <c:pt idx="192">
                  <c:v>-3.4627239647982812E-3</c:v>
                </c:pt>
                <c:pt idx="193">
                  <c:v>-9.940182540820991E-3</c:v>
                </c:pt>
                <c:pt idx="194">
                  <c:v>-6.2072549577114533E-3</c:v>
                </c:pt>
                <c:pt idx="195">
                  <c:v>1.953702788080363E-4</c:v>
                </c:pt>
                <c:pt idx="196">
                  <c:v>-2.9705449556433985E-3</c:v>
                </c:pt>
                <c:pt idx="197">
                  <c:v>8.0454707082601232E-3</c:v>
                </c:pt>
                <c:pt idx="198">
                  <c:v>1.0217555773385567E-2</c:v>
                </c:pt>
                <c:pt idx="199">
                  <c:v>4.108605965369814E-3</c:v>
                </c:pt>
                <c:pt idx="200">
                  <c:v>-2.4467196305996124E-3</c:v>
                </c:pt>
                <c:pt idx="201">
                  <c:v>-1.6710145006792722E-2</c:v>
                </c:pt>
                <c:pt idx="202">
                  <c:v>4.3948576040626187E-4</c:v>
                </c:pt>
                <c:pt idx="203">
                  <c:v>-1.4549235017921323E-2</c:v>
                </c:pt>
                <c:pt idx="204">
                  <c:v>-3.0901522348015147E-3</c:v>
                </c:pt>
                <c:pt idx="205">
                  <c:v>2.9910651585018625E-3</c:v>
                </c:pt>
                <c:pt idx="206">
                  <c:v>-7.2924806647616078E-4</c:v>
                </c:pt>
                <c:pt idx="207">
                  <c:v>1.5586771176223611E-4</c:v>
                </c:pt>
                <c:pt idx="208">
                  <c:v>1.0867212854096794E-2</c:v>
                </c:pt>
                <c:pt idx="209">
                  <c:v>-9.4237184902954164E-3</c:v>
                </c:pt>
                <c:pt idx="210">
                  <c:v>2.1614716319645596E-3</c:v>
                </c:pt>
                <c:pt idx="211">
                  <c:v>7.822509203480283E-3</c:v>
                </c:pt>
                <c:pt idx="212">
                  <c:v>-2.3990484638215012E-2</c:v>
                </c:pt>
                <c:pt idx="213">
                  <c:v>-1.2279932930479829E-2</c:v>
                </c:pt>
                <c:pt idx="214">
                  <c:v>1.6972514097554265E-3</c:v>
                </c:pt>
                <c:pt idx="215">
                  <c:v>1.3047886134862779E-4</c:v>
                </c:pt>
                <c:pt idx="216">
                  <c:v>-3.9933834756060715E-3</c:v>
                </c:pt>
                <c:pt idx="217">
                  <c:v>-1.3948870401252686E-2</c:v>
                </c:pt>
                <c:pt idx="218">
                  <c:v>-1.5948158245184026E-3</c:v>
                </c:pt>
                <c:pt idx="219">
                  <c:v>4.8282748617601819E-3</c:v>
                </c:pt>
                <c:pt idx="220">
                  <c:v>1.9667376906862512E-2</c:v>
                </c:pt>
                <c:pt idx="221">
                  <c:v>6.6316647506514334E-4</c:v>
                </c:pt>
                <c:pt idx="222">
                  <c:v>2.3174931548233398E-3</c:v>
                </c:pt>
                <c:pt idx="223">
                  <c:v>1.2942201988550794E-2</c:v>
                </c:pt>
                <c:pt idx="224">
                  <c:v>-2.0316440199310446E-3</c:v>
                </c:pt>
                <c:pt idx="225">
                  <c:v>-5.2402939311829893E-3</c:v>
                </c:pt>
                <c:pt idx="226">
                  <c:v>7.8253312555425121E-3</c:v>
                </c:pt>
                <c:pt idx="227">
                  <c:v>4.2605532404780952E-3</c:v>
                </c:pt>
                <c:pt idx="228">
                  <c:v>1.6249465956725198E-4</c:v>
                </c:pt>
                <c:pt idx="229">
                  <c:v>-4.7565193260310137E-3</c:v>
                </c:pt>
                <c:pt idx="230">
                  <c:v>-1.7112757132447503E-3</c:v>
                </c:pt>
                <c:pt idx="231">
                  <c:v>1.583607321777076E-3</c:v>
                </c:pt>
                <c:pt idx="232">
                  <c:v>3.3011357820488317E-3</c:v>
                </c:pt>
                <c:pt idx="233">
                  <c:v>2.9166620828259197E-3</c:v>
                </c:pt>
                <c:pt idx="234">
                  <c:v>3.3850357498046443E-4</c:v>
                </c:pt>
                <c:pt idx="235">
                  <c:v>6.5275313199763116E-3</c:v>
                </c:pt>
                <c:pt idx="236">
                  <c:v>4.4813887996507606E-4</c:v>
                </c:pt>
                <c:pt idx="237">
                  <c:v>-6.3414897699479037E-3</c:v>
                </c:pt>
                <c:pt idx="238">
                  <c:v>-4.1439755970931981E-3</c:v>
                </c:pt>
                <c:pt idx="239">
                  <c:v>1.1800687830712153E-2</c:v>
                </c:pt>
                <c:pt idx="240">
                  <c:v>1.1421185869362593E-2</c:v>
                </c:pt>
                <c:pt idx="241">
                  <c:v>-7.6181452366808726E-3</c:v>
                </c:pt>
                <c:pt idx="242">
                  <c:v>5.473104129230565E-3</c:v>
                </c:pt>
                <c:pt idx="243">
                  <c:v>-9.4229444582716784E-3</c:v>
                </c:pt>
                <c:pt idx="244">
                  <c:v>-2.4432788076923112E-3</c:v>
                </c:pt>
                <c:pt idx="245">
                  <c:v>-4.7989567024928539E-3</c:v>
                </c:pt>
                <c:pt idx="246">
                  <c:v>-1.2191845857655393E-3</c:v>
                </c:pt>
                <c:pt idx="247">
                  <c:v>-1.1111445760830067E-2</c:v>
                </c:pt>
                <c:pt idx="248">
                  <c:v>1.6800026778920622E-2</c:v>
                </c:pt>
                <c:pt idx="249">
                  <c:v>2.5086116280942407E-2</c:v>
                </c:pt>
                <c:pt idx="250">
                  <c:v>-2.0877955412197577E-3</c:v>
                </c:pt>
                <c:pt idx="251">
                  <c:v>4.8533002617231176E-3</c:v>
                </c:pt>
                <c:pt idx="252">
                  <c:v>-3.1280032210797624E-3</c:v>
                </c:pt>
                <c:pt idx="253">
                  <c:v>-3.247639705377111E-3</c:v>
                </c:pt>
                <c:pt idx="254">
                  <c:v>2.6523459636782739E-3</c:v>
                </c:pt>
                <c:pt idx="255">
                  <c:v>7.568699708768817E-3</c:v>
                </c:pt>
                <c:pt idx="256">
                  <c:v>-4.7514918614037186E-5</c:v>
                </c:pt>
                <c:pt idx="257">
                  <c:v>-9.3110482512851031E-4</c:v>
                </c:pt>
                <c:pt idx="258">
                  <c:v>1.1280332207962908E-3</c:v>
                </c:pt>
                <c:pt idx="259">
                  <c:v>1.9697246749126839E-4</c:v>
                </c:pt>
                <c:pt idx="260">
                  <c:v>5.6270601874587175E-3</c:v>
                </c:pt>
                <c:pt idx="261">
                  <c:v>3.3974923370216413E-3</c:v>
                </c:pt>
                <c:pt idx="262">
                  <c:v>4.4183322153430642E-3</c:v>
                </c:pt>
                <c:pt idx="263">
                  <c:v>1.5063419238833973E-3</c:v>
                </c:pt>
                <c:pt idx="264">
                  <c:v>6.6141963945740372E-6</c:v>
                </c:pt>
                <c:pt idx="265">
                  <c:v>5.4307088968290696E-3</c:v>
                </c:pt>
                <c:pt idx="266">
                  <c:v>-1.8513341236916236E-3</c:v>
                </c:pt>
                <c:pt idx="267">
                  <c:v>5.0930037076888724E-3</c:v>
                </c:pt>
                <c:pt idx="268">
                  <c:v>-3.9072447493082472E-3</c:v>
                </c:pt>
                <c:pt idx="269">
                  <c:v>-2.5665922346749968E-3</c:v>
                </c:pt>
                <c:pt idx="270">
                  <c:v>1.0002513494821156E-2</c:v>
                </c:pt>
                <c:pt idx="271">
                  <c:v>-1.1605832704006383E-2</c:v>
                </c:pt>
                <c:pt idx="272">
                  <c:v>1.0362632138918E-2</c:v>
                </c:pt>
                <c:pt idx="273">
                  <c:v>5.4901982299070617E-4</c:v>
                </c:pt>
                <c:pt idx="274">
                  <c:v>-1.8070307454410902E-3</c:v>
                </c:pt>
                <c:pt idx="275">
                  <c:v>5.641994542558368E-3</c:v>
                </c:pt>
                <c:pt idx="276">
                  <c:v>-6.0630128357233104E-4</c:v>
                </c:pt>
                <c:pt idx="277">
                  <c:v>1.5940011733503196E-3</c:v>
                </c:pt>
                <c:pt idx="278">
                  <c:v>5.9208754857569565E-4</c:v>
                </c:pt>
                <c:pt idx="279">
                  <c:v>6.9043337805155551E-4</c:v>
                </c:pt>
                <c:pt idx="280">
                  <c:v>-1.0456279141647954E-3</c:v>
                </c:pt>
                <c:pt idx="281">
                  <c:v>7.309694217125475E-3</c:v>
                </c:pt>
                <c:pt idx="282">
                  <c:v>-1.2481711278323742E-2</c:v>
                </c:pt>
                <c:pt idx="283">
                  <c:v>-6.3230053155881221E-3</c:v>
                </c:pt>
                <c:pt idx="284">
                  <c:v>8.7342136235753452E-3</c:v>
                </c:pt>
                <c:pt idx="285">
                  <c:v>-1.8479275579678871E-2</c:v>
                </c:pt>
                <c:pt idx="286">
                  <c:v>6.0908763128847063E-3</c:v>
                </c:pt>
                <c:pt idx="287">
                  <c:v>1.2645699235804539E-2</c:v>
                </c:pt>
                <c:pt idx="288">
                  <c:v>-8.6445311601472609E-4</c:v>
                </c:pt>
                <c:pt idx="289">
                  <c:v>2.3211591454764036E-3</c:v>
                </c:pt>
                <c:pt idx="290">
                  <c:v>4.6001265488692612E-3</c:v>
                </c:pt>
                <c:pt idx="291">
                  <c:v>9.5205519446000392E-3</c:v>
                </c:pt>
                <c:pt idx="292">
                  <c:v>1.0839251365506049E-3</c:v>
                </c:pt>
                <c:pt idx="293">
                  <c:v>1.8148437284321399E-3</c:v>
                </c:pt>
                <c:pt idx="294">
                  <c:v>4.4711287475333464E-3</c:v>
                </c:pt>
                <c:pt idx="295">
                  <c:v>3.2438188702904572E-3</c:v>
                </c:pt>
                <c:pt idx="296">
                  <c:v>-2.4061458895049035E-3</c:v>
                </c:pt>
                <c:pt idx="297">
                  <c:v>1.3131897606470596E-3</c:v>
                </c:pt>
                <c:pt idx="298">
                  <c:v>5.5873515575722895E-3</c:v>
                </c:pt>
                <c:pt idx="299">
                  <c:v>-1.6197735602557614E-3</c:v>
                </c:pt>
                <c:pt idx="300">
                  <c:v>-5.5255699581215744E-3</c:v>
                </c:pt>
                <c:pt idx="301">
                  <c:v>-2.4254698776000881E-3</c:v>
                </c:pt>
                <c:pt idx="302">
                  <c:v>6.6751637398633681E-3</c:v>
                </c:pt>
                <c:pt idx="303">
                  <c:v>-8.3169236849140009E-3</c:v>
                </c:pt>
                <c:pt idx="304">
                  <c:v>7.1486439179223246E-3</c:v>
                </c:pt>
                <c:pt idx="305">
                  <c:v>-3.345629788569204E-3</c:v>
                </c:pt>
                <c:pt idx="306">
                  <c:v>7.7549637562026423E-3</c:v>
                </c:pt>
                <c:pt idx="307">
                  <c:v>-5.8852308738024711E-4</c:v>
                </c:pt>
                <c:pt idx="308">
                  <c:v>4.04846287235908E-3</c:v>
                </c:pt>
                <c:pt idx="309">
                  <c:v>-4.4836165714571777E-3</c:v>
                </c:pt>
                <c:pt idx="310">
                  <c:v>5.1589338638459801E-3</c:v>
                </c:pt>
                <c:pt idx="311">
                  <c:v>-1.060213348031541E-2</c:v>
                </c:pt>
                <c:pt idx="312">
                  <c:v>4.040278973726808E-3</c:v>
                </c:pt>
                <c:pt idx="313">
                  <c:v>-4.3041450595508414E-3</c:v>
                </c:pt>
                <c:pt idx="314">
                  <c:v>6.2829587714662467E-3</c:v>
                </c:pt>
                <c:pt idx="315">
                  <c:v>3.5380657673862808E-3</c:v>
                </c:pt>
                <c:pt idx="316">
                  <c:v>1.2115443258439667E-2</c:v>
                </c:pt>
                <c:pt idx="317">
                  <c:v>3.5459564012624576E-3</c:v>
                </c:pt>
                <c:pt idx="318">
                  <c:v>-2.8407979843970994E-3</c:v>
                </c:pt>
                <c:pt idx="319">
                  <c:v>-2.3234125037439071E-2</c:v>
                </c:pt>
                <c:pt idx="320">
                  <c:v>1.4205840870952304E-2</c:v>
                </c:pt>
                <c:pt idx="321">
                  <c:v>-1.4431313351388831E-2</c:v>
                </c:pt>
                <c:pt idx="322">
                  <c:v>-6.7235563486069934E-3</c:v>
                </c:pt>
                <c:pt idx="323">
                  <c:v>8.808989279103601E-3</c:v>
                </c:pt>
                <c:pt idx="324">
                  <c:v>4.6507982154273889E-3</c:v>
                </c:pt>
                <c:pt idx="325">
                  <c:v>1.0365312617511991E-2</c:v>
                </c:pt>
                <c:pt idx="326">
                  <c:v>6.3403185262587251E-6</c:v>
                </c:pt>
                <c:pt idx="327">
                  <c:v>4.026614491222491E-3</c:v>
                </c:pt>
                <c:pt idx="328">
                  <c:v>-1.8438118362902767E-3</c:v>
                </c:pt>
                <c:pt idx="329">
                  <c:v>7.1603152969284267E-3</c:v>
                </c:pt>
                <c:pt idx="330">
                  <c:v>2.4818174582509093E-3</c:v>
                </c:pt>
                <c:pt idx="331">
                  <c:v>-9.3514725772215965E-3</c:v>
                </c:pt>
                <c:pt idx="332">
                  <c:v>9.3640040313908279E-3</c:v>
                </c:pt>
                <c:pt idx="333">
                  <c:v>1.0479563869570564E-2</c:v>
                </c:pt>
                <c:pt idx="334">
                  <c:v>1.9059610946097118E-3</c:v>
                </c:pt>
                <c:pt idx="335">
                  <c:v>5.2166391982765761E-3</c:v>
                </c:pt>
                <c:pt idx="336">
                  <c:v>4.1305385794354298E-3</c:v>
                </c:pt>
                <c:pt idx="337">
                  <c:v>-3.6939177463315705E-3</c:v>
                </c:pt>
                <c:pt idx="338">
                  <c:v>4.3123436327596621E-3</c:v>
                </c:pt>
                <c:pt idx="339">
                  <c:v>4.2888840988592561E-5</c:v>
                </c:pt>
                <c:pt idx="340">
                  <c:v>1.0091066791116456E-2</c:v>
                </c:pt>
                <c:pt idx="341">
                  <c:v>5.1011032023599856E-3</c:v>
                </c:pt>
                <c:pt idx="342">
                  <c:v>-5.022331626565857E-3</c:v>
                </c:pt>
                <c:pt idx="343">
                  <c:v>1.0247411984728727E-2</c:v>
                </c:pt>
                <c:pt idx="344">
                  <c:v>-7.078686202549049E-4</c:v>
                </c:pt>
                <c:pt idx="345">
                  <c:v>1.7209046128593664E-3</c:v>
                </c:pt>
                <c:pt idx="346">
                  <c:v>-8.3080739079911762E-3</c:v>
                </c:pt>
                <c:pt idx="347">
                  <c:v>-2.9281152127404509E-3</c:v>
                </c:pt>
                <c:pt idx="348">
                  <c:v>-5.515173899826066E-4</c:v>
                </c:pt>
                <c:pt idx="349">
                  <c:v>6.3209621028721763E-3</c:v>
                </c:pt>
                <c:pt idx="350">
                  <c:v>-7.0729367011660594E-3</c:v>
                </c:pt>
                <c:pt idx="351">
                  <c:v>3.6636252189823312E-3</c:v>
                </c:pt>
                <c:pt idx="352">
                  <c:v>-1.4410576956968865E-2</c:v>
                </c:pt>
                <c:pt idx="353">
                  <c:v>5.9184400368024036E-3</c:v>
                </c:pt>
                <c:pt idx="354">
                  <c:v>-5.5260479671095713E-3</c:v>
                </c:pt>
                <c:pt idx="355">
                  <c:v>-1.3875554873113023E-2</c:v>
                </c:pt>
                <c:pt idx="356">
                  <c:v>8.4544546519640211E-3</c:v>
                </c:pt>
                <c:pt idx="357">
                  <c:v>1.2749914347878475E-2</c:v>
                </c:pt>
                <c:pt idx="358">
                  <c:v>-3.4687342765627843E-4</c:v>
                </c:pt>
                <c:pt idx="359">
                  <c:v>-1.0205264360045457E-2</c:v>
                </c:pt>
                <c:pt idx="360">
                  <c:v>-8.404776689422239E-3</c:v>
                </c:pt>
                <c:pt idx="361">
                  <c:v>1.4676068591821044E-2</c:v>
                </c:pt>
                <c:pt idx="362">
                  <c:v>-5.902401135768549E-3</c:v>
                </c:pt>
                <c:pt idx="363">
                  <c:v>7.5388758127373761E-3</c:v>
                </c:pt>
                <c:pt idx="364">
                  <c:v>7.760963712857687E-3</c:v>
                </c:pt>
                <c:pt idx="365">
                  <c:v>-1.3948301396968838E-2</c:v>
                </c:pt>
                <c:pt idx="366">
                  <c:v>-2.5328424825547896E-2</c:v>
                </c:pt>
                <c:pt idx="367">
                  <c:v>2.666219490842604E-3</c:v>
                </c:pt>
                <c:pt idx="368">
                  <c:v>-1.2219369026923953E-2</c:v>
                </c:pt>
                <c:pt idx="369">
                  <c:v>9.4524562581309868E-3</c:v>
                </c:pt>
                <c:pt idx="370">
                  <c:v>9.5447899993218819E-3</c:v>
                </c:pt>
                <c:pt idx="371">
                  <c:v>6.180691047567341E-3</c:v>
                </c:pt>
                <c:pt idx="372">
                  <c:v>-4.2987890587464486E-3</c:v>
                </c:pt>
                <c:pt idx="373">
                  <c:v>5.3891998329119659E-3</c:v>
                </c:pt>
                <c:pt idx="374">
                  <c:v>-5.4505676263308595E-4</c:v>
                </c:pt>
                <c:pt idx="375">
                  <c:v>8.2370781722355968E-4</c:v>
                </c:pt>
                <c:pt idx="376">
                  <c:v>1.0150046029892097E-2</c:v>
                </c:pt>
                <c:pt idx="377">
                  <c:v>5.2378050365023488E-3</c:v>
                </c:pt>
                <c:pt idx="378">
                  <c:v>7.2036617218204386E-3</c:v>
                </c:pt>
                <c:pt idx="379">
                  <c:v>1.8157606866144437E-4</c:v>
                </c:pt>
                <c:pt idx="380">
                  <c:v>1.3463213116111398E-2</c:v>
                </c:pt>
                <c:pt idx="381">
                  <c:v>3.0817296989934157E-3</c:v>
                </c:pt>
                <c:pt idx="382">
                  <c:v>1.373935393344048E-3</c:v>
                </c:pt>
                <c:pt idx="383">
                  <c:v>-3.7156552778868628E-3</c:v>
                </c:pt>
                <c:pt idx="384">
                  <c:v>2.7702064016788992E-3</c:v>
                </c:pt>
                <c:pt idx="385">
                  <c:v>5.0203417495381028E-3</c:v>
                </c:pt>
                <c:pt idx="386">
                  <c:v>1.6087557552058895E-3</c:v>
                </c:pt>
                <c:pt idx="387">
                  <c:v>2.0309622611414751E-3</c:v>
                </c:pt>
                <c:pt idx="388">
                  <c:v>-1.8536534855123367E-3</c:v>
                </c:pt>
                <c:pt idx="389">
                  <c:v>-3.8185031784132798E-3</c:v>
                </c:pt>
                <c:pt idx="390">
                  <c:v>2.5532102261524472E-3</c:v>
                </c:pt>
                <c:pt idx="391">
                  <c:v>8.2795119314081199E-4</c:v>
                </c:pt>
                <c:pt idx="392">
                  <c:v>-3.7430339630484658E-3</c:v>
                </c:pt>
                <c:pt idx="393">
                  <c:v>3.7374715485425335E-4</c:v>
                </c:pt>
                <c:pt idx="394">
                  <c:v>-1.3641883113869047E-4</c:v>
                </c:pt>
                <c:pt idx="395">
                  <c:v>1.2462588439829694E-2</c:v>
                </c:pt>
                <c:pt idx="396">
                  <c:v>1.6391141885906207E-3</c:v>
                </c:pt>
                <c:pt idx="397">
                  <c:v>-1.4809307036142759E-3</c:v>
                </c:pt>
                <c:pt idx="398">
                  <c:v>-5.7394731055311343E-3</c:v>
                </c:pt>
                <c:pt idx="399">
                  <c:v>-3.8131256991678873E-3</c:v>
                </c:pt>
                <c:pt idx="400">
                  <c:v>3.8779209041685599E-3</c:v>
                </c:pt>
                <c:pt idx="401">
                  <c:v>-3.5763477329500545E-3</c:v>
                </c:pt>
                <c:pt idx="402">
                  <c:v>-1.1535857171363676E-3</c:v>
                </c:pt>
                <c:pt idx="403">
                  <c:v>2.772209725484634E-3</c:v>
                </c:pt>
                <c:pt idx="404">
                  <c:v>-5.1900629132010899E-3</c:v>
                </c:pt>
                <c:pt idx="405">
                  <c:v>-1.4384565330551637E-2</c:v>
                </c:pt>
                <c:pt idx="406">
                  <c:v>-3.3100674825096146E-3</c:v>
                </c:pt>
                <c:pt idx="407">
                  <c:v>-5.9177776773251568E-3</c:v>
                </c:pt>
                <c:pt idx="408">
                  <c:v>3.8139131021598469E-3</c:v>
                </c:pt>
                <c:pt idx="409">
                  <c:v>-5.7963696133137383E-3</c:v>
                </c:pt>
                <c:pt idx="410">
                  <c:v>8.5824416765103891E-3</c:v>
                </c:pt>
                <c:pt idx="411">
                  <c:v>3.9392418724934625E-3</c:v>
                </c:pt>
                <c:pt idx="412">
                  <c:v>-4.0478394092464407E-3</c:v>
                </c:pt>
                <c:pt idx="413">
                  <c:v>-1.6001539337487443E-2</c:v>
                </c:pt>
                <c:pt idx="414">
                  <c:v>2.7438776346883054E-3</c:v>
                </c:pt>
                <c:pt idx="415">
                  <c:v>1.9614766442517134E-3</c:v>
                </c:pt>
                <c:pt idx="416">
                  <c:v>-3.1793670442177291E-3</c:v>
                </c:pt>
                <c:pt idx="417">
                  <c:v>4.1555753310222208E-3</c:v>
                </c:pt>
                <c:pt idx="418">
                  <c:v>8.0841876096148183E-3</c:v>
                </c:pt>
                <c:pt idx="419">
                  <c:v>1.2091315395072581E-3</c:v>
                </c:pt>
                <c:pt idx="420">
                  <c:v>5.4429725864882412E-5</c:v>
                </c:pt>
                <c:pt idx="421">
                  <c:v>9.9432821433165074E-3</c:v>
                </c:pt>
                <c:pt idx="422">
                  <c:v>7.3189403082372494E-3</c:v>
                </c:pt>
                <c:pt idx="423">
                  <c:v>3.0476348223741328E-3</c:v>
                </c:pt>
                <c:pt idx="424">
                  <c:v>-3.3861418646932984E-3</c:v>
                </c:pt>
                <c:pt idx="425">
                  <c:v>2.711001481768862E-3</c:v>
                </c:pt>
                <c:pt idx="426">
                  <c:v>5.6770086785799985E-3</c:v>
                </c:pt>
                <c:pt idx="427">
                  <c:v>4.2088694901244251E-3</c:v>
                </c:pt>
                <c:pt idx="428">
                  <c:v>1.2104121692590333E-2</c:v>
                </c:pt>
                <c:pt idx="429">
                  <c:v>-1.8446543158112249E-3</c:v>
                </c:pt>
                <c:pt idx="430">
                  <c:v>-7.2430541722609517E-3</c:v>
                </c:pt>
                <c:pt idx="431">
                  <c:v>-4.7307587312808378E-3</c:v>
                </c:pt>
                <c:pt idx="432">
                  <c:v>-2.6005215710982166E-3</c:v>
                </c:pt>
                <c:pt idx="433">
                  <c:v>-2.7432249096826906E-3</c:v>
                </c:pt>
                <c:pt idx="434">
                  <c:v>3.4793656032791145E-3</c:v>
                </c:pt>
                <c:pt idx="435">
                  <c:v>-4.0821216956378114E-3</c:v>
                </c:pt>
                <c:pt idx="436">
                  <c:v>-6.0474798789787367E-3</c:v>
                </c:pt>
                <c:pt idx="437">
                  <c:v>7.9667245811945262E-3</c:v>
                </c:pt>
                <c:pt idx="438">
                  <c:v>-6.6689193952412568E-4</c:v>
                </c:pt>
                <c:pt idx="439">
                  <c:v>-9.0199725384119255E-3</c:v>
                </c:pt>
                <c:pt idx="440">
                  <c:v>7.0284668113261943E-3</c:v>
                </c:pt>
                <c:pt idx="441">
                  <c:v>-8.5427476067355436E-3</c:v>
                </c:pt>
                <c:pt idx="442">
                  <c:v>-1.2408749964991285E-2</c:v>
                </c:pt>
                <c:pt idx="443">
                  <c:v>5.7374158445198812E-4</c:v>
                </c:pt>
                <c:pt idx="444">
                  <c:v>2.1595623372834851E-2</c:v>
                </c:pt>
                <c:pt idx="445">
                  <c:v>6.2665952763933152E-3</c:v>
                </c:pt>
                <c:pt idx="446">
                  <c:v>4.0664414517766513E-3</c:v>
                </c:pt>
                <c:pt idx="447">
                  <c:v>-7.0887895800904504E-3</c:v>
                </c:pt>
                <c:pt idx="448">
                  <c:v>1.3732804031583921E-2</c:v>
                </c:pt>
                <c:pt idx="449">
                  <c:v>6.7213142111343634E-3</c:v>
                </c:pt>
                <c:pt idx="450">
                  <c:v>6.5274057025300394E-3</c:v>
                </c:pt>
                <c:pt idx="451">
                  <c:v>9.173210661182967E-5</c:v>
                </c:pt>
                <c:pt idx="452">
                  <c:v>5.7211163737868895E-3</c:v>
                </c:pt>
                <c:pt idx="453">
                  <c:v>-4.7357532041004645E-3</c:v>
                </c:pt>
                <c:pt idx="454">
                  <c:v>3.2528383122691091E-3</c:v>
                </c:pt>
                <c:pt idx="455">
                  <c:v>4.3852148241281608E-3</c:v>
                </c:pt>
                <c:pt idx="456">
                  <c:v>1.328816053354726E-3</c:v>
                </c:pt>
                <c:pt idx="457">
                  <c:v>5.5686613166085804E-3</c:v>
                </c:pt>
                <c:pt idx="458">
                  <c:v>-4.8878493671811471E-3</c:v>
                </c:pt>
                <c:pt idx="459">
                  <c:v>-3.8467708339101382E-3</c:v>
                </c:pt>
                <c:pt idx="460">
                  <c:v>2.8992146473564603E-3</c:v>
                </c:pt>
                <c:pt idx="461">
                  <c:v>3.5641993420361018E-3</c:v>
                </c:pt>
                <c:pt idx="462">
                  <c:v>-2.8095308434487949E-3</c:v>
                </c:pt>
                <c:pt idx="463">
                  <c:v>4.2564684115141554E-3</c:v>
                </c:pt>
                <c:pt idx="464">
                  <c:v>-1.3270436104209306E-2</c:v>
                </c:pt>
                <c:pt idx="465">
                  <c:v>1.3338208830702846E-2</c:v>
                </c:pt>
                <c:pt idx="466">
                  <c:v>7.2267046193816081E-4</c:v>
                </c:pt>
                <c:pt idx="467">
                  <c:v>-2.3732058738506249E-3</c:v>
                </c:pt>
                <c:pt idx="468">
                  <c:v>8.0627529503191214E-3</c:v>
                </c:pt>
                <c:pt idx="469">
                  <c:v>4.8255967550053921E-3</c:v>
                </c:pt>
                <c:pt idx="470">
                  <c:v>4.2131465000790243E-3</c:v>
                </c:pt>
                <c:pt idx="471">
                  <c:v>-3.7050527499677332E-3</c:v>
                </c:pt>
                <c:pt idx="472">
                  <c:v>-2.0450551774362094E-3</c:v>
                </c:pt>
                <c:pt idx="473">
                  <c:v>-3.6422359964005456E-3</c:v>
                </c:pt>
                <c:pt idx="474">
                  <c:v>8.0957057171071184E-3</c:v>
                </c:pt>
                <c:pt idx="475">
                  <c:v>4.9491903993277523E-3</c:v>
                </c:pt>
                <c:pt idx="476">
                  <c:v>-1.2641411771629597E-3</c:v>
                </c:pt>
                <c:pt idx="477">
                  <c:v>1.4979349556215417E-4</c:v>
                </c:pt>
                <c:pt idx="478">
                  <c:v>2.4819984180859708E-3</c:v>
                </c:pt>
                <c:pt idx="479">
                  <c:v>-7.8599797277335186E-4</c:v>
                </c:pt>
                <c:pt idx="480">
                  <c:v>-2.7227239896043956E-3</c:v>
                </c:pt>
                <c:pt idx="481">
                  <c:v>-3.1979559926300456E-3</c:v>
                </c:pt>
                <c:pt idx="482">
                  <c:v>-1.3043430125310575E-3</c:v>
                </c:pt>
                <c:pt idx="483">
                  <c:v>-4.3490162059933515E-3</c:v>
                </c:pt>
                <c:pt idx="484">
                  <c:v>1.1175195142734471E-2</c:v>
                </c:pt>
                <c:pt idx="485">
                  <c:v>1.8154510836030993E-3</c:v>
                </c:pt>
                <c:pt idx="486">
                  <c:v>-3.1847248958637646E-3</c:v>
                </c:pt>
                <c:pt idx="487">
                  <c:v>-1.1381397443021539E-2</c:v>
                </c:pt>
                <c:pt idx="488">
                  <c:v>-3.7776885457322393E-3</c:v>
                </c:pt>
                <c:pt idx="489">
                  <c:v>-1.0141544932860369E-4</c:v>
                </c:pt>
                <c:pt idx="490">
                  <c:v>6.3001522572351445E-3</c:v>
                </c:pt>
                <c:pt idx="491">
                  <c:v>-3.1058059013874917E-3</c:v>
                </c:pt>
                <c:pt idx="492">
                  <c:v>1.6510905780492569E-2</c:v>
                </c:pt>
                <c:pt idx="493">
                  <c:v>-5.8009697089771866E-4</c:v>
                </c:pt>
                <c:pt idx="494">
                  <c:v>4.8071550529039308E-3</c:v>
                </c:pt>
                <c:pt idx="495">
                  <c:v>5.3040289169637529E-3</c:v>
                </c:pt>
                <c:pt idx="496">
                  <c:v>2.9115042748491093E-3</c:v>
                </c:pt>
                <c:pt idx="497">
                  <c:v>4.7343050332798583E-3</c:v>
                </c:pt>
                <c:pt idx="498">
                  <c:v>-3.3664148994628481E-4</c:v>
                </c:pt>
                <c:pt idx="499">
                  <c:v>-1.7926989415967303E-4</c:v>
                </c:pt>
                <c:pt idx="500">
                  <c:v>3.9518563159171996E-3</c:v>
                </c:pt>
                <c:pt idx="501">
                  <c:v>-8.9014130822974036E-3</c:v>
                </c:pt>
                <c:pt idx="502">
                  <c:v>-3.3302032827882432E-4</c:v>
                </c:pt>
                <c:pt idx="503">
                  <c:v>-2.5149269331701017E-3</c:v>
                </c:pt>
                <c:pt idx="504">
                  <c:v>6.0633451825530286E-3</c:v>
                </c:pt>
                <c:pt idx="505">
                  <c:v>-2.1223169476512364E-4</c:v>
                </c:pt>
                <c:pt idx="506">
                  <c:v>3.4824873481957168E-4</c:v>
                </c:pt>
                <c:pt idx="507">
                  <c:v>2.3040303630947503E-3</c:v>
                </c:pt>
                <c:pt idx="508">
                  <c:v>-1.2655966489665426E-2</c:v>
                </c:pt>
                <c:pt idx="509">
                  <c:v>1.0759876278140028E-2</c:v>
                </c:pt>
                <c:pt idx="510">
                  <c:v>5.1528891343548431E-3</c:v>
                </c:pt>
                <c:pt idx="511">
                  <c:v>-1.3480283593690404E-3</c:v>
                </c:pt>
                <c:pt idx="512">
                  <c:v>-3.9027806039482592E-3</c:v>
                </c:pt>
                <c:pt idx="513">
                  <c:v>2.7699124295116296E-3</c:v>
                </c:pt>
                <c:pt idx="514">
                  <c:v>5.7469976598709701E-4</c:v>
                </c:pt>
                <c:pt idx="515">
                  <c:v>-8.9293245398258878E-3</c:v>
                </c:pt>
                <c:pt idx="516">
                  <c:v>-2.1096421496433173E-2</c:v>
                </c:pt>
                <c:pt idx="517">
                  <c:v>-4.8882215903983638E-3</c:v>
                </c:pt>
                <c:pt idx="518">
                  <c:v>6.12187539440163E-3</c:v>
                </c:pt>
                <c:pt idx="519">
                  <c:v>-1.0261704005370608E-2</c:v>
                </c:pt>
                <c:pt idx="520">
                  <c:v>1.1204044242667764E-2</c:v>
                </c:pt>
                <c:pt idx="521">
                  <c:v>-6.4862898870237081E-3</c:v>
                </c:pt>
                <c:pt idx="522">
                  <c:v>-2.3096604603459799E-2</c:v>
                </c:pt>
                <c:pt idx="523">
                  <c:v>7.6120433833299075E-3</c:v>
                </c:pt>
                <c:pt idx="524">
                  <c:v>-2.0302821100286312E-3</c:v>
                </c:pt>
                <c:pt idx="525">
                  <c:v>1.2363054415667341E-2</c:v>
                </c:pt>
                <c:pt idx="526">
                  <c:v>1.3214193602149099E-2</c:v>
                </c:pt>
                <c:pt idx="527">
                  <c:v>1.5680046422408135E-3</c:v>
                </c:pt>
                <c:pt idx="528">
                  <c:v>1.1001375844419653E-2</c:v>
                </c:pt>
                <c:pt idx="529">
                  <c:v>-2.6929851889100114E-4</c:v>
                </c:pt>
                <c:pt idx="530">
                  <c:v>5.793211820060081E-3</c:v>
                </c:pt>
                <c:pt idx="531">
                  <c:v>4.7976894791712443E-3</c:v>
                </c:pt>
                <c:pt idx="532">
                  <c:v>1.1578034561475104E-3</c:v>
                </c:pt>
                <c:pt idx="533">
                  <c:v>-6.5458619005211004E-3</c:v>
                </c:pt>
                <c:pt idx="534">
                  <c:v>6.0133416655695771E-3</c:v>
                </c:pt>
                <c:pt idx="535">
                  <c:v>-1.9205665118166161E-3</c:v>
                </c:pt>
                <c:pt idx="536">
                  <c:v>6.1674553620519853E-3</c:v>
                </c:pt>
                <c:pt idx="537">
                  <c:v>-1.3485905500071854E-3</c:v>
                </c:pt>
                <c:pt idx="538">
                  <c:v>2.1699708253570321E-5</c:v>
                </c:pt>
                <c:pt idx="539">
                  <c:v>4.9358814720940501E-3</c:v>
                </c:pt>
                <c:pt idx="540">
                  <c:v>2.7788242226103972E-3</c:v>
                </c:pt>
                <c:pt idx="541">
                  <c:v>-7.4058663619861681E-3</c:v>
                </c:pt>
                <c:pt idx="542">
                  <c:v>1.5152322834217294E-2</c:v>
                </c:pt>
                <c:pt idx="543">
                  <c:v>-5.3352436971208566E-5</c:v>
                </c:pt>
                <c:pt idx="544">
                  <c:v>1.7169331218907797E-3</c:v>
                </c:pt>
                <c:pt idx="545">
                  <c:v>5.3794470199833614E-4</c:v>
                </c:pt>
                <c:pt idx="546">
                  <c:v>-4.6335357880714941E-4</c:v>
                </c:pt>
                <c:pt idx="547">
                  <c:v>-5.0950969416020996E-3</c:v>
                </c:pt>
                <c:pt idx="548">
                  <c:v>3.0512416846305301E-4</c:v>
                </c:pt>
                <c:pt idx="549">
                  <c:v>-1.177009150656236E-2</c:v>
                </c:pt>
                <c:pt idx="550">
                  <c:v>-2.8257664511163196E-3</c:v>
                </c:pt>
                <c:pt idx="551">
                  <c:v>9.5677176019688687E-3</c:v>
                </c:pt>
                <c:pt idx="552">
                  <c:v>7.1936822748935253E-3</c:v>
                </c:pt>
                <c:pt idx="553">
                  <c:v>-6.1505248448226989E-3</c:v>
                </c:pt>
                <c:pt idx="554">
                  <c:v>6.0223339608095686E-3</c:v>
                </c:pt>
                <c:pt idx="555">
                  <c:v>-2.9369799906726465E-3</c:v>
                </c:pt>
                <c:pt idx="556">
                  <c:v>-4.8765814292138984E-3</c:v>
                </c:pt>
                <c:pt idx="557">
                  <c:v>4.3942710047230656E-3</c:v>
                </c:pt>
                <c:pt idx="558">
                  <c:v>-7.0249366727707435E-3</c:v>
                </c:pt>
                <c:pt idx="559">
                  <c:v>-1.9018915970694392E-3</c:v>
                </c:pt>
                <c:pt idx="560">
                  <c:v>4.6294892141261826E-3</c:v>
                </c:pt>
                <c:pt idx="561">
                  <c:v>7.8928715438509635E-3</c:v>
                </c:pt>
                <c:pt idx="562">
                  <c:v>7.0146881968491453E-3</c:v>
                </c:pt>
                <c:pt idx="563">
                  <c:v>2.8492633642570506E-3</c:v>
                </c:pt>
                <c:pt idx="564">
                  <c:v>-1.1270847458569155E-3</c:v>
                </c:pt>
                <c:pt idx="565">
                  <c:v>-1.2616543077148771E-2</c:v>
                </c:pt>
                <c:pt idx="566">
                  <c:v>-1.0808312462366923E-2</c:v>
                </c:pt>
                <c:pt idx="567">
                  <c:v>3.7435380478000289E-3</c:v>
                </c:pt>
                <c:pt idx="568">
                  <c:v>1.0859039462616495E-2</c:v>
                </c:pt>
                <c:pt idx="569">
                  <c:v>-2.1105967921619718E-2</c:v>
                </c:pt>
                <c:pt idx="570">
                  <c:v>-9.5320599338077835E-3</c:v>
                </c:pt>
                <c:pt idx="571">
                  <c:v>8.1837081824381302E-3</c:v>
                </c:pt>
                <c:pt idx="572">
                  <c:v>6.7345794554065381E-3</c:v>
                </c:pt>
                <c:pt idx="573">
                  <c:v>1.0433868421252783E-2</c:v>
                </c:pt>
                <c:pt idx="574">
                  <c:v>1.3629237109861758E-3</c:v>
                </c:pt>
                <c:pt idx="575">
                  <c:v>3.768015621348781E-3</c:v>
                </c:pt>
                <c:pt idx="576">
                  <c:v>4.0837888997611281E-3</c:v>
                </c:pt>
                <c:pt idx="577">
                  <c:v>-2.2157667665058493E-3</c:v>
                </c:pt>
                <c:pt idx="578">
                  <c:v>1.7154879007302134E-3</c:v>
                </c:pt>
                <c:pt idx="579">
                  <c:v>-8.1293447785699673E-3</c:v>
                </c:pt>
                <c:pt idx="580">
                  <c:v>3.2308115393362624E-3</c:v>
                </c:pt>
                <c:pt idx="581">
                  <c:v>4.7494603208926116E-3</c:v>
                </c:pt>
                <c:pt idx="582">
                  <c:v>2.9875497405849596E-3</c:v>
                </c:pt>
                <c:pt idx="583">
                  <c:v>-1.4327149964494664E-4</c:v>
                </c:pt>
                <c:pt idx="584">
                  <c:v>-1.3493549964392008E-3</c:v>
                </c:pt>
                <c:pt idx="585">
                  <c:v>1.8694673001096345E-3</c:v>
                </c:pt>
                <c:pt idx="586">
                  <c:v>-9.0290312076985058E-3</c:v>
                </c:pt>
                <c:pt idx="587">
                  <c:v>5.6007547453593319E-3</c:v>
                </c:pt>
                <c:pt idx="588">
                  <c:v>-1.374569203583842E-3</c:v>
                </c:pt>
                <c:pt idx="589">
                  <c:v>1.518322882863128E-3</c:v>
                </c:pt>
                <c:pt idx="590">
                  <c:v>9.6262562035398201E-3</c:v>
                </c:pt>
                <c:pt idx="591">
                  <c:v>4.2166891601361212E-4</c:v>
                </c:pt>
                <c:pt idx="592">
                  <c:v>-4.7120896316339977E-3</c:v>
                </c:pt>
                <c:pt idx="593">
                  <c:v>-9.4059038054126482E-3</c:v>
                </c:pt>
                <c:pt idx="594">
                  <c:v>3.739962410462956E-3</c:v>
                </c:pt>
                <c:pt idx="595">
                  <c:v>3.8374143479077863E-3</c:v>
                </c:pt>
                <c:pt idx="596">
                  <c:v>-6.519604608733057E-3</c:v>
                </c:pt>
                <c:pt idx="597">
                  <c:v>8.0833404197069164E-3</c:v>
                </c:pt>
                <c:pt idx="598">
                  <c:v>2.3594442281097716E-3</c:v>
                </c:pt>
                <c:pt idx="599">
                  <c:v>4.2393928855231243E-3</c:v>
                </c:pt>
                <c:pt idx="600">
                  <c:v>5.9699502737522196E-3</c:v>
                </c:pt>
                <c:pt idx="601">
                  <c:v>-1.1146928115250102E-3</c:v>
                </c:pt>
                <c:pt idx="602">
                  <c:v>5.3527586581908924E-3</c:v>
                </c:pt>
                <c:pt idx="603">
                  <c:v>1.8419804474474298E-3</c:v>
                </c:pt>
                <c:pt idx="604">
                  <c:v>7.2756166855577373E-4</c:v>
                </c:pt>
                <c:pt idx="605">
                  <c:v>-3.7928874555938222E-4</c:v>
                </c:pt>
                <c:pt idx="606">
                  <c:v>1.8898767889498752E-3</c:v>
                </c:pt>
                <c:pt idx="607">
                  <c:v>6.5040820910860176E-3</c:v>
                </c:pt>
                <c:pt idx="608">
                  <c:v>4.6170833074168915E-3</c:v>
                </c:pt>
                <c:pt idx="609">
                  <c:v>9.3833130510802363E-4</c:v>
                </c:pt>
                <c:pt idx="610">
                  <c:v>-2.4601415414599579E-4</c:v>
                </c:pt>
                <c:pt idx="611">
                  <c:v>-3.5433109387726222E-3</c:v>
                </c:pt>
                <c:pt idx="612">
                  <c:v>-7.1141394519117001E-3</c:v>
                </c:pt>
                <c:pt idx="613">
                  <c:v>3.1296592884110289E-3</c:v>
                </c:pt>
                <c:pt idx="614">
                  <c:v>8.3635527038925048E-4</c:v>
                </c:pt>
                <c:pt idx="615">
                  <c:v>2.1702124774046652E-3</c:v>
                </c:pt>
                <c:pt idx="616">
                  <c:v>7.6892430418902839E-3</c:v>
                </c:pt>
                <c:pt idx="617">
                  <c:v>1.2766632954706229E-3</c:v>
                </c:pt>
                <c:pt idx="618">
                  <c:v>1.7285636751956316E-3</c:v>
                </c:pt>
                <c:pt idx="619">
                  <c:v>-1.3247297232689385E-4</c:v>
                </c:pt>
                <c:pt idx="620">
                  <c:v>-6.4561065598744459E-3</c:v>
                </c:pt>
                <c:pt idx="621">
                  <c:v>4.8855575116011022E-3</c:v>
                </c:pt>
                <c:pt idx="622">
                  <c:v>-1.1795791244539316E-3</c:v>
                </c:pt>
                <c:pt idx="623">
                  <c:v>1.9090451182738103E-3</c:v>
                </c:pt>
                <c:pt idx="624">
                  <c:v>-3.7232626800353795E-4</c:v>
                </c:pt>
                <c:pt idx="625">
                  <c:v>6.6555729894672549E-3</c:v>
                </c:pt>
                <c:pt idx="626">
                  <c:v>6.5859616226181369E-4</c:v>
                </c:pt>
                <c:pt idx="627">
                  <c:v>5.4645500824045627E-3</c:v>
                </c:pt>
                <c:pt idx="628">
                  <c:v>-3.9312390590800573E-3</c:v>
                </c:pt>
                <c:pt idx="629">
                  <c:v>-7.0737619404822169E-3</c:v>
                </c:pt>
                <c:pt idx="630">
                  <c:v>4.6335164937113963E-3</c:v>
                </c:pt>
                <c:pt idx="631">
                  <c:v>-4.1396281496238032E-3</c:v>
                </c:pt>
                <c:pt idx="632">
                  <c:v>1.4698417040041947E-3</c:v>
                </c:pt>
                <c:pt idx="633">
                  <c:v>4.8318610833396466E-3</c:v>
                </c:pt>
                <c:pt idx="634">
                  <c:v>-1.9339649278222921E-3</c:v>
                </c:pt>
                <c:pt idx="635">
                  <c:v>4.1922850140205638E-3</c:v>
                </c:pt>
                <c:pt idx="636">
                  <c:v>-1.1904605841449497E-2</c:v>
                </c:pt>
                <c:pt idx="637">
                  <c:v>1.0212609109589852E-2</c:v>
                </c:pt>
                <c:pt idx="638">
                  <c:v>-2.3229465145998183E-3</c:v>
                </c:pt>
                <c:pt idx="639">
                  <c:v>5.0036109582534613E-3</c:v>
                </c:pt>
                <c:pt idx="640">
                  <c:v>1.7529010446364582E-3</c:v>
                </c:pt>
                <c:pt idx="641">
                  <c:v>4.8803645880490185E-4</c:v>
                </c:pt>
                <c:pt idx="642">
                  <c:v>-4.8609457194895948E-3</c:v>
                </c:pt>
                <c:pt idx="643">
                  <c:v>2.8811321192405513E-4</c:v>
                </c:pt>
                <c:pt idx="644">
                  <c:v>-4.5380684101610867E-3</c:v>
                </c:pt>
                <c:pt idx="645">
                  <c:v>6.0910859931627437E-5</c:v>
                </c:pt>
                <c:pt idx="646">
                  <c:v>-2.0201931980177425E-2</c:v>
                </c:pt>
                <c:pt idx="647">
                  <c:v>-2.8632164747045552E-3</c:v>
                </c:pt>
                <c:pt idx="648">
                  <c:v>7.1633145438523508E-3</c:v>
                </c:pt>
                <c:pt idx="649">
                  <c:v>-9.7326790439134364E-3</c:v>
                </c:pt>
                <c:pt idx="650">
                  <c:v>1.5638271756657665E-5</c:v>
                </c:pt>
                <c:pt idx="651">
                  <c:v>-5.5721154760536261E-3</c:v>
                </c:pt>
                <c:pt idx="652">
                  <c:v>1.146542280237354E-2</c:v>
                </c:pt>
                <c:pt idx="653">
                  <c:v>2.7556249610503833E-3</c:v>
                </c:pt>
                <c:pt idx="654">
                  <c:v>-1.6379824023901584E-3</c:v>
                </c:pt>
                <c:pt idx="655">
                  <c:v>6.6847672550107134E-3</c:v>
                </c:pt>
                <c:pt idx="656">
                  <c:v>4.3363982690421158E-3</c:v>
                </c:pt>
                <c:pt idx="657">
                  <c:v>-6.1374747621649646E-5</c:v>
                </c:pt>
                <c:pt idx="658">
                  <c:v>8.4954828929990414E-3</c:v>
                </c:pt>
                <c:pt idx="659">
                  <c:v>4.9881905070184923E-3</c:v>
                </c:pt>
                <c:pt idx="660">
                  <c:v>2.474748191573312E-3</c:v>
                </c:pt>
                <c:pt idx="661">
                  <c:v>2.9455471034691241E-3</c:v>
                </c:pt>
                <c:pt idx="662">
                  <c:v>-1.9945750682435126E-3</c:v>
                </c:pt>
                <c:pt idx="663">
                  <c:v>4.7763540992150867E-3</c:v>
                </c:pt>
                <c:pt idx="664">
                  <c:v>1.050529102244025E-3</c:v>
                </c:pt>
                <c:pt idx="665">
                  <c:v>4.9985750321780398E-5</c:v>
                </c:pt>
                <c:pt idx="666">
                  <c:v>-1.6913306037346758E-3</c:v>
                </c:pt>
                <c:pt idx="667">
                  <c:v>3.3149143879035695E-3</c:v>
                </c:pt>
                <c:pt idx="668">
                  <c:v>-5.4421430747598944E-4</c:v>
                </c:pt>
                <c:pt idx="669">
                  <c:v>-7.7944445614907946E-4</c:v>
                </c:pt>
                <c:pt idx="670">
                  <c:v>-1.5355995603710607E-3</c:v>
                </c:pt>
                <c:pt idx="671">
                  <c:v>5.0232479433631322E-3</c:v>
                </c:pt>
                <c:pt idx="672">
                  <c:v>-3.0778459166717516E-3</c:v>
                </c:pt>
                <c:pt idx="673">
                  <c:v>-6.5665217057652601E-3</c:v>
                </c:pt>
                <c:pt idx="674">
                  <c:v>3.6394436011098351E-3</c:v>
                </c:pt>
                <c:pt idx="675">
                  <c:v>8.8151688223948085E-4</c:v>
                </c:pt>
                <c:pt idx="676">
                  <c:v>-5.9804054374368917E-3</c:v>
                </c:pt>
                <c:pt idx="677">
                  <c:v>-7.1040365756933814E-4</c:v>
                </c:pt>
                <c:pt idx="678">
                  <c:v>7.4565070309994264E-3</c:v>
                </c:pt>
                <c:pt idx="679">
                  <c:v>1.2948051691653573E-3</c:v>
                </c:pt>
                <c:pt idx="680">
                  <c:v>4.8792570969692309E-3</c:v>
                </c:pt>
                <c:pt idx="681">
                  <c:v>-4.7738354157513045E-4</c:v>
                </c:pt>
                <c:pt idx="682">
                  <c:v>-8.0456023555977706E-3</c:v>
                </c:pt>
                <c:pt idx="683">
                  <c:v>-5.7932498118750831E-3</c:v>
                </c:pt>
                <c:pt idx="684">
                  <c:v>7.8019766082534792E-3</c:v>
                </c:pt>
                <c:pt idx="685">
                  <c:v>-1.6300913470395792E-2</c:v>
                </c:pt>
                <c:pt idx="686">
                  <c:v>8.5392614520381476E-3</c:v>
                </c:pt>
                <c:pt idx="687">
                  <c:v>-2.5500509788356071E-3</c:v>
                </c:pt>
                <c:pt idx="688">
                  <c:v>-2.7898166629031391E-3</c:v>
                </c:pt>
                <c:pt idx="689">
                  <c:v>-1.3337106173277633E-2</c:v>
                </c:pt>
                <c:pt idx="690">
                  <c:v>5.143448679498555E-6</c:v>
                </c:pt>
                <c:pt idx="691">
                  <c:v>1.110363528539427E-2</c:v>
                </c:pt>
                <c:pt idx="692">
                  <c:v>-1.5663859381090063E-3</c:v>
                </c:pt>
                <c:pt idx="693">
                  <c:v>-1.5241618258034852E-2</c:v>
                </c:pt>
                <c:pt idx="694">
                  <c:v>1.7310947462643108E-2</c:v>
                </c:pt>
                <c:pt idx="695">
                  <c:v>-2.0877848600460262E-2</c:v>
                </c:pt>
                <c:pt idx="696">
                  <c:v>-1.1517079997145095E-2</c:v>
                </c:pt>
                <c:pt idx="697">
                  <c:v>-1.6605033389019107E-2</c:v>
                </c:pt>
                <c:pt idx="698">
                  <c:v>1.5776197143493004E-3</c:v>
                </c:pt>
                <c:pt idx="699">
                  <c:v>-8.1333007603821214E-3</c:v>
                </c:pt>
                <c:pt idx="700">
                  <c:v>1.449674521026141E-4</c:v>
                </c:pt>
                <c:pt idx="701">
                  <c:v>1.2801813375545616E-2</c:v>
                </c:pt>
                <c:pt idx="702">
                  <c:v>9.1011161201558465E-3</c:v>
                </c:pt>
                <c:pt idx="703">
                  <c:v>1.9385370551728141E-2</c:v>
                </c:pt>
                <c:pt idx="704">
                  <c:v>-7.3261006911145487E-3</c:v>
                </c:pt>
                <c:pt idx="705">
                  <c:v>1.2228305755854488E-2</c:v>
                </c:pt>
                <c:pt idx="706">
                  <c:v>7.0286902960544542E-3</c:v>
                </c:pt>
                <c:pt idx="707">
                  <c:v>-1.5026967912613247E-3</c:v>
                </c:pt>
                <c:pt idx="708">
                  <c:v>1.1868364593755272E-2</c:v>
                </c:pt>
                <c:pt idx="709">
                  <c:v>-1.3863159905223388E-3</c:v>
                </c:pt>
                <c:pt idx="710">
                  <c:v>6.2107969535819749E-3</c:v>
                </c:pt>
                <c:pt idx="711">
                  <c:v>1.166311452590388E-2</c:v>
                </c:pt>
                <c:pt idx="712">
                  <c:v>-1.1892880023623562E-4</c:v>
                </c:pt>
                <c:pt idx="713">
                  <c:v>-2.8338532482108702E-3</c:v>
                </c:pt>
                <c:pt idx="714">
                  <c:v>5.6843107121705662E-3</c:v>
                </c:pt>
                <c:pt idx="715">
                  <c:v>3.7684038179458044E-3</c:v>
                </c:pt>
                <c:pt idx="716">
                  <c:v>3.4952512292501896E-4</c:v>
                </c:pt>
                <c:pt idx="717">
                  <c:v>3.1153271076324886E-3</c:v>
                </c:pt>
                <c:pt idx="718">
                  <c:v>6.9645165701919096E-4</c:v>
                </c:pt>
                <c:pt idx="719">
                  <c:v>-7.0136272063750277E-4</c:v>
                </c:pt>
                <c:pt idx="720">
                  <c:v>5.2970440158390175E-4</c:v>
                </c:pt>
                <c:pt idx="721">
                  <c:v>2.4024123365344922E-4</c:v>
                </c:pt>
                <c:pt idx="722">
                  <c:v>7.3508877776274207E-4</c:v>
                </c:pt>
                <c:pt idx="723">
                  <c:v>5.1208495790618968E-3</c:v>
                </c:pt>
                <c:pt idx="724">
                  <c:v>-1.5022868144790934E-3</c:v>
                </c:pt>
                <c:pt idx="725">
                  <c:v>1.9651638682952766E-3</c:v>
                </c:pt>
                <c:pt idx="726">
                  <c:v>5.2232126037382535E-3</c:v>
                </c:pt>
                <c:pt idx="727">
                  <c:v>2.8599297608858914E-3</c:v>
                </c:pt>
                <c:pt idx="728">
                  <c:v>-1.1506915591880367E-3</c:v>
                </c:pt>
                <c:pt idx="729">
                  <c:v>2.8020525549233778E-3</c:v>
                </c:pt>
                <c:pt idx="730">
                  <c:v>-2.5456643802205699E-3</c:v>
                </c:pt>
                <c:pt idx="731">
                  <c:v>-6.8527897391607124E-3</c:v>
                </c:pt>
                <c:pt idx="732">
                  <c:v>6.3641670398569801E-3</c:v>
                </c:pt>
                <c:pt idx="733">
                  <c:v>3.7576736905965669E-3</c:v>
                </c:pt>
                <c:pt idx="734">
                  <c:v>-1.162571611194858E-3</c:v>
                </c:pt>
                <c:pt idx="735">
                  <c:v>1.6638314482451343E-3</c:v>
                </c:pt>
                <c:pt idx="736">
                  <c:v>-7.2830218621909391E-3</c:v>
                </c:pt>
                <c:pt idx="737">
                  <c:v>-2.3785219748231713E-4</c:v>
                </c:pt>
                <c:pt idx="738">
                  <c:v>-1.6486120835066051E-2</c:v>
                </c:pt>
                <c:pt idx="739">
                  <c:v>4.5254337712382214E-3</c:v>
                </c:pt>
                <c:pt idx="740">
                  <c:v>-1.6346465792101281E-2</c:v>
                </c:pt>
                <c:pt idx="741">
                  <c:v>-6.3627861855108849E-3</c:v>
                </c:pt>
                <c:pt idx="742">
                  <c:v>-8.5252600430867614E-3</c:v>
                </c:pt>
                <c:pt idx="743">
                  <c:v>2.0148073536758092E-2</c:v>
                </c:pt>
                <c:pt idx="744">
                  <c:v>2.3731374483640814E-2</c:v>
                </c:pt>
                <c:pt idx="745">
                  <c:v>4.5596380288210562E-3</c:v>
                </c:pt>
                <c:pt idx="746">
                  <c:v>3.8032226158686553E-3</c:v>
                </c:pt>
                <c:pt idx="747">
                  <c:v>1.7448387198071571E-3</c:v>
                </c:pt>
                <c:pt idx="748">
                  <c:v>-1.3930621104517706E-4</c:v>
                </c:pt>
                <c:pt idx="749">
                  <c:v>3.3041101164722553E-3</c:v>
                </c:pt>
                <c:pt idx="750">
                  <c:v>8.6140303177227714E-4</c:v>
                </c:pt>
                <c:pt idx="751">
                  <c:v>-4.9005926973648417E-3</c:v>
                </c:pt>
                <c:pt idx="752">
                  <c:v>-1.0364383893445015E-2</c:v>
                </c:pt>
                <c:pt idx="753">
                  <c:v>-3.4002138968464108E-4</c:v>
                </c:pt>
                <c:pt idx="754">
                  <c:v>-1.8447213476145048E-2</c:v>
                </c:pt>
                <c:pt idx="755">
                  <c:v>-8.9332548391871259E-3</c:v>
                </c:pt>
                <c:pt idx="756">
                  <c:v>1.1562735816043841E-2</c:v>
                </c:pt>
                <c:pt idx="757">
                  <c:v>1.773016853612145E-2</c:v>
                </c:pt>
                <c:pt idx="758">
                  <c:v>-8.4393221529863015E-3</c:v>
                </c:pt>
                <c:pt idx="759">
                  <c:v>-8.1266169265894958E-3</c:v>
                </c:pt>
                <c:pt idx="760">
                  <c:v>-2.5818856981186258E-3</c:v>
                </c:pt>
                <c:pt idx="761">
                  <c:v>-5.8300285881662875E-3</c:v>
                </c:pt>
                <c:pt idx="762">
                  <c:v>-9.2909032101848917E-3</c:v>
                </c:pt>
                <c:pt idx="763">
                  <c:v>1.3334893185903807E-2</c:v>
                </c:pt>
                <c:pt idx="764">
                  <c:v>1.5487524912989278E-3</c:v>
                </c:pt>
                <c:pt idx="765">
                  <c:v>4.720464879542292E-3</c:v>
                </c:pt>
                <c:pt idx="766">
                  <c:v>1.5154312961683942E-2</c:v>
                </c:pt>
                <c:pt idx="767">
                  <c:v>-5.5066562878371269E-3</c:v>
                </c:pt>
                <c:pt idx="768">
                  <c:v>2.5651682269424068E-3</c:v>
                </c:pt>
                <c:pt idx="769">
                  <c:v>-1.3478287784341066E-2</c:v>
                </c:pt>
                <c:pt idx="770">
                  <c:v>-1.358750298545512E-2</c:v>
                </c:pt>
                <c:pt idx="771">
                  <c:v>9.4895171480104974E-3</c:v>
                </c:pt>
                <c:pt idx="772">
                  <c:v>-1.3077099123800286E-2</c:v>
                </c:pt>
                <c:pt idx="773">
                  <c:v>1.2879170322592387E-2</c:v>
                </c:pt>
                <c:pt idx="774">
                  <c:v>1.4336238227742741E-2</c:v>
                </c:pt>
                <c:pt idx="775">
                  <c:v>-4.1647063128333371E-3</c:v>
                </c:pt>
                <c:pt idx="776">
                  <c:v>1.0238810823374916E-2</c:v>
                </c:pt>
                <c:pt idx="777">
                  <c:v>-3.4240276947173063E-3</c:v>
                </c:pt>
                <c:pt idx="778">
                  <c:v>-4.2562395694247922E-3</c:v>
                </c:pt>
                <c:pt idx="779">
                  <c:v>1.0618979721447666E-2</c:v>
                </c:pt>
                <c:pt idx="780">
                  <c:v>-2.9034206552188216E-5</c:v>
                </c:pt>
                <c:pt idx="781">
                  <c:v>9.598294984990317E-3</c:v>
                </c:pt>
                <c:pt idx="782">
                  <c:v>4.0664593404575655E-3</c:v>
                </c:pt>
                <c:pt idx="783">
                  <c:v>1.5962998616407095E-3</c:v>
                </c:pt>
                <c:pt idx="784">
                  <c:v>-3.1435850414654552E-4</c:v>
                </c:pt>
                <c:pt idx="785">
                  <c:v>-1.0626219688207137E-3</c:v>
                </c:pt>
                <c:pt idx="786">
                  <c:v>6.1078428844464306E-3</c:v>
                </c:pt>
                <c:pt idx="787">
                  <c:v>-3.0338534527620388E-4</c:v>
                </c:pt>
                <c:pt idx="788">
                  <c:v>2.7549722990950704E-3</c:v>
                </c:pt>
                <c:pt idx="789">
                  <c:v>-7.6601694159734123E-4</c:v>
                </c:pt>
                <c:pt idx="790">
                  <c:v>-1.4771185417172892E-3</c:v>
                </c:pt>
                <c:pt idx="791">
                  <c:v>-2.9606829375931087E-3</c:v>
                </c:pt>
                <c:pt idx="792">
                  <c:v>6.1062383803760925E-3</c:v>
                </c:pt>
                <c:pt idx="793">
                  <c:v>-4.5488729439078276E-3</c:v>
                </c:pt>
                <c:pt idx="794">
                  <c:v>-4.3981612307754693E-3</c:v>
                </c:pt>
                <c:pt idx="795">
                  <c:v>1.1953653627569873E-3</c:v>
                </c:pt>
                <c:pt idx="796">
                  <c:v>-1.4275356219564148E-2</c:v>
                </c:pt>
                <c:pt idx="797">
                  <c:v>3.9366624176442495E-3</c:v>
                </c:pt>
                <c:pt idx="798">
                  <c:v>-1.7106821197868119E-2</c:v>
                </c:pt>
                <c:pt idx="799">
                  <c:v>-1.9195207034580692E-3</c:v>
                </c:pt>
                <c:pt idx="800">
                  <c:v>1.2522702237719055E-2</c:v>
                </c:pt>
                <c:pt idx="801">
                  <c:v>-6.0932371744078879E-3</c:v>
                </c:pt>
                <c:pt idx="802">
                  <c:v>1.3442908996060394E-2</c:v>
                </c:pt>
                <c:pt idx="803">
                  <c:v>-3.3256976557031678E-3</c:v>
                </c:pt>
                <c:pt idx="804">
                  <c:v>1.2085101644750693E-2</c:v>
                </c:pt>
                <c:pt idx="805">
                  <c:v>-4.8844889025895554E-3</c:v>
                </c:pt>
                <c:pt idx="806">
                  <c:v>8.9723821319605199E-3</c:v>
                </c:pt>
                <c:pt idx="807">
                  <c:v>-1.7472567103759362E-3</c:v>
                </c:pt>
                <c:pt idx="808">
                  <c:v>-6.1583457609898215E-3</c:v>
                </c:pt>
                <c:pt idx="809">
                  <c:v>-1.4665926443847035E-2</c:v>
                </c:pt>
                <c:pt idx="810">
                  <c:v>-2.3803309880471176E-3</c:v>
                </c:pt>
                <c:pt idx="811">
                  <c:v>2.3657611241204987E-3</c:v>
                </c:pt>
                <c:pt idx="812">
                  <c:v>1.2162382307370311E-2</c:v>
                </c:pt>
                <c:pt idx="813">
                  <c:v>-8.834685901175145E-3</c:v>
                </c:pt>
                <c:pt idx="814">
                  <c:v>-3.9732546030981607E-3</c:v>
                </c:pt>
                <c:pt idx="815">
                  <c:v>3.5234525311901902E-3</c:v>
                </c:pt>
                <c:pt idx="816">
                  <c:v>6.5870725268106249E-3</c:v>
                </c:pt>
                <c:pt idx="817">
                  <c:v>-2.0640326786721432E-3</c:v>
                </c:pt>
                <c:pt idx="818">
                  <c:v>2.6789414524361062E-3</c:v>
                </c:pt>
                <c:pt idx="819">
                  <c:v>4.4475762105921478E-3</c:v>
                </c:pt>
                <c:pt idx="820">
                  <c:v>5.1893769208662789E-3</c:v>
                </c:pt>
                <c:pt idx="821">
                  <c:v>-4.5918068424737933E-3</c:v>
                </c:pt>
                <c:pt idx="822">
                  <c:v>1.6284321389502543E-3</c:v>
                </c:pt>
                <c:pt idx="823">
                  <c:v>5.134989081813774E-3</c:v>
                </c:pt>
                <c:pt idx="824">
                  <c:v>-7.7874695833246642E-4</c:v>
                </c:pt>
                <c:pt idx="825">
                  <c:v>-1.1375703905032222E-2</c:v>
                </c:pt>
                <c:pt idx="826">
                  <c:v>9.1927482501988188E-3</c:v>
                </c:pt>
                <c:pt idx="827">
                  <c:v>-1.4817023709090096E-3</c:v>
                </c:pt>
                <c:pt idx="828">
                  <c:v>5.0745829128360466E-3</c:v>
                </c:pt>
                <c:pt idx="829">
                  <c:v>2.3549409829866624E-3</c:v>
                </c:pt>
                <c:pt idx="830">
                  <c:v>2.2502664628334234E-3</c:v>
                </c:pt>
                <c:pt idx="831">
                  <c:v>-4.1499129896262112E-3</c:v>
                </c:pt>
                <c:pt idx="832">
                  <c:v>2.7654044889026041E-3</c:v>
                </c:pt>
                <c:pt idx="833">
                  <c:v>-3.7473480752430819E-3</c:v>
                </c:pt>
                <c:pt idx="834">
                  <c:v>-1.0180553084023857E-2</c:v>
                </c:pt>
                <c:pt idx="835">
                  <c:v>1.0863776421427699E-2</c:v>
                </c:pt>
                <c:pt idx="836">
                  <c:v>2.9364330665656102E-3</c:v>
                </c:pt>
                <c:pt idx="837">
                  <c:v>-1.1908003217775753E-2</c:v>
                </c:pt>
                <c:pt idx="838">
                  <c:v>-4.46568133609649E-3</c:v>
                </c:pt>
                <c:pt idx="839">
                  <c:v>3.7667106347277534E-3</c:v>
                </c:pt>
                <c:pt idx="840">
                  <c:v>1.3368148149806192E-2</c:v>
                </c:pt>
                <c:pt idx="841">
                  <c:v>-5.1025566779002406E-3</c:v>
                </c:pt>
                <c:pt idx="842">
                  <c:v>-2.9539964693172764E-3</c:v>
                </c:pt>
                <c:pt idx="843">
                  <c:v>-3.0500142470446046E-4</c:v>
                </c:pt>
                <c:pt idx="844">
                  <c:v>1.0721604647198088E-2</c:v>
                </c:pt>
                <c:pt idx="845">
                  <c:v>7.6811844498031457E-4</c:v>
                </c:pt>
                <c:pt idx="846">
                  <c:v>3.0433126126717365E-3</c:v>
                </c:pt>
                <c:pt idx="847">
                  <c:v>-6.4358157586455564E-4</c:v>
                </c:pt>
                <c:pt idx="848">
                  <c:v>-9.3094923034876148E-4</c:v>
                </c:pt>
                <c:pt idx="849">
                  <c:v>2.3351455783891246E-3</c:v>
                </c:pt>
                <c:pt idx="850">
                  <c:v>-2.2363847897467698E-3</c:v>
                </c:pt>
                <c:pt idx="851">
                  <c:v>-1.0335205180265266E-2</c:v>
                </c:pt>
                <c:pt idx="852">
                  <c:v>9.1209187900458677E-3</c:v>
                </c:pt>
                <c:pt idx="853">
                  <c:v>-1.2675637262110088E-3</c:v>
                </c:pt>
                <c:pt idx="854">
                  <c:v>-6.3385149544391154E-3</c:v>
                </c:pt>
                <c:pt idx="855">
                  <c:v>2.0573430769848127E-3</c:v>
                </c:pt>
                <c:pt idx="856">
                  <c:v>-1.0091047804279632E-3</c:v>
                </c:pt>
                <c:pt idx="857">
                  <c:v>2.116629136818338E-3</c:v>
                </c:pt>
                <c:pt idx="858">
                  <c:v>-8.6605619929224897E-3</c:v>
                </c:pt>
                <c:pt idx="859">
                  <c:v>-1.4372153446468713E-3</c:v>
                </c:pt>
                <c:pt idx="860">
                  <c:v>-6.4955604213555807E-3</c:v>
                </c:pt>
                <c:pt idx="861">
                  <c:v>4.1826549652815233E-4</c:v>
                </c:pt>
                <c:pt idx="862">
                  <c:v>1.1970491836123859E-2</c:v>
                </c:pt>
                <c:pt idx="863">
                  <c:v>1.7371166381222091E-3</c:v>
                </c:pt>
                <c:pt idx="864">
                  <c:v>-7.0188746545117725E-3</c:v>
                </c:pt>
                <c:pt idx="865">
                  <c:v>-4.6332892479042445E-3</c:v>
                </c:pt>
                <c:pt idx="866">
                  <c:v>5.6737303135299989E-3</c:v>
                </c:pt>
                <c:pt idx="867">
                  <c:v>1.9776842314756056E-3</c:v>
                </c:pt>
                <c:pt idx="868">
                  <c:v>9.8540001369309162E-3</c:v>
                </c:pt>
                <c:pt idx="869">
                  <c:v>-5.3176152385387195E-3</c:v>
                </c:pt>
                <c:pt idx="870">
                  <c:v>6.0763682545493542E-3</c:v>
                </c:pt>
                <c:pt idx="871">
                  <c:v>6.356661823521784E-4</c:v>
                </c:pt>
                <c:pt idx="872">
                  <c:v>-7.3804656966740398E-3</c:v>
                </c:pt>
                <c:pt idx="873">
                  <c:v>-2.9780039040750291E-3</c:v>
                </c:pt>
                <c:pt idx="874">
                  <c:v>-3.3299966642041506E-4</c:v>
                </c:pt>
                <c:pt idx="875">
                  <c:v>-2.1144125575324701E-2</c:v>
                </c:pt>
                <c:pt idx="876">
                  <c:v>2.6549619429538794E-3</c:v>
                </c:pt>
                <c:pt idx="877">
                  <c:v>6.9120966992928731E-3</c:v>
                </c:pt>
                <c:pt idx="878">
                  <c:v>-3.0807039266700365E-4</c:v>
                </c:pt>
                <c:pt idx="879">
                  <c:v>-3.8692324426552824E-3</c:v>
                </c:pt>
                <c:pt idx="880">
                  <c:v>6.0625605331265549E-3</c:v>
                </c:pt>
                <c:pt idx="881">
                  <c:v>-1.6792964823456991E-2</c:v>
                </c:pt>
                <c:pt idx="882">
                  <c:v>2.259647701629263E-3</c:v>
                </c:pt>
                <c:pt idx="883">
                  <c:v>1.2262986096672604E-2</c:v>
                </c:pt>
                <c:pt idx="884">
                  <c:v>1.1005268761367724E-2</c:v>
                </c:pt>
                <c:pt idx="885">
                  <c:v>4.4432729912807552E-3</c:v>
                </c:pt>
                <c:pt idx="886">
                  <c:v>-7.35256382355035E-4</c:v>
                </c:pt>
                <c:pt idx="887">
                  <c:v>7.9827335781697557E-3</c:v>
                </c:pt>
                <c:pt idx="888">
                  <c:v>1.1055718522485251E-3</c:v>
                </c:pt>
                <c:pt idx="889">
                  <c:v>7.7093628613465076E-4</c:v>
                </c:pt>
                <c:pt idx="890">
                  <c:v>-4.2707960737403163E-3</c:v>
                </c:pt>
                <c:pt idx="891">
                  <c:v>-2.3905652122773076E-3</c:v>
                </c:pt>
                <c:pt idx="892">
                  <c:v>-5.6922102123075392E-3</c:v>
                </c:pt>
                <c:pt idx="893">
                  <c:v>-1.0761020698430391E-2</c:v>
                </c:pt>
                <c:pt idx="894">
                  <c:v>-5.7917546957350231E-3</c:v>
                </c:pt>
                <c:pt idx="895">
                  <c:v>1.2310073597852267E-2</c:v>
                </c:pt>
                <c:pt idx="896">
                  <c:v>7.2921427569481731E-3</c:v>
                </c:pt>
                <c:pt idx="897">
                  <c:v>2.8367163378208414E-5</c:v>
                </c:pt>
                <c:pt idx="898">
                  <c:v>-2.2741038379837917E-3</c:v>
                </c:pt>
                <c:pt idx="899">
                  <c:v>-2.7606940266825457E-3</c:v>
                </c:pt>
                <c:pt idx="900">
                  <c:v>-2.2522393088201631E-3</c:v>
                </c:pt>
                <c:pt idx="901">
                  <c:v>3.1098384092550632E-3</c:v>
                </c:pt>
                <c:pt idx="902">
                  <c:v>-7.7831957796706099E-3</c:v>
                </c:pt>
                <c:pt idx="903">
                  <c:v>-2.8790232242949477E-3</c:v>
                </c:pt>
                <c:pt idx="904">
                  <c:v>1.2726835975794628E-2</c:v>
                </c:pt>
                <c:pt idx="905">
                  <c:v>-9.6030650234122886E-3</c:v>
                </c:pt>
                <c:pt idx="906">
                  <c:v>9.4960389304633061E-4</c:v>
                </c:pt>
                <c:pt idx="907">
                  <c:v>-1.2760257482792195E-3</c:v>
                </c:pt>
                <c:pt idx="908">
                  <c:v>3.904332041982352E-3</c:v>
                </c:pt>
                <c:pt idx="909">
                  <c:v>5.1978915460573353E-3</c:v>
                </c:pt>
                <c:pt idx="910">
                  <c:v>-2.628982682793983E-3</c:v>
                </c:pt>
                <c:pt idx="911">
                  <c:v>-8.2891366720709101E-3</c:v>
                </c:pt>
                <c:pt idx="912">
                  <c:v>-2.1325960481545045E-2</c:v>
                </c:pt>
                <c:pt idx="913">
                  <c:v>-3.236924211323932E-2</c:v>
                </c:pt>
                <c:pt idx="914">
                  <c:v>-4.0211444491884053E-2</c:v>
                </c:pt>
                <c:pt idx="915">
                  <c:v>-1.3614249963910554E-2</c:v>
                </c:pt>
                <c:pt idx="916">
                  <c:v>3.8291299743553803E-2</c:v>
                </c:pt>
                <c:pt idx="917">
                  <c:v>2.4007254278508312E-2</c:v>
                </c:pt>
                <c:pt idx="918">
                  <c:v>6.0855118835607827E-4</c:v>
                </c:pt>
                <c:pt idx="919">
                  <c:v>-8.4270784584924117E-3</c:v>
                </c:pt>
                <c:pt idx="920">
                  <c:v>-3.0022649772647417E-2</c:v>
                </c:pt>
                <c:pt idx="921">
                  <c:v>1.8127671026470109E-2</c:v>
                </c:pt>
                <c:pt idx="922">
                  <c:v>1.1641159398742432E-3</c:v>
                </c:pt>
                <c:pt idx="923">
                  <c:v>-1.5448308659813455E-2</c:v>
                </c:pt>
                <c:pt idx="924">
                  <c:v>2.477363695127497E-2</c:v>
                </c:pt>
                <c:pt idx="925">
                  <c:v>-1.3995035710028114E-2</c:v>
                </c:pt>
                <c:pt idx="926">
                  <c:v>5.2640754451046302E-3</c:v>
                </c:pt>
                <c:pt idx="927">
                  <c:v>4.4770065646443351E-3</c:v>
                </c:pt>
                <c:pt idx="928">
                  <c:v>-4.0980414626955409E-3</c:v>
                </c:pt>
                <c:pt idx="929">
                  <c:v>1.2749687874278685E-2</c:v>
                </c:pt>
                <c:pt idx="930">
                  <c:v>8.6677408281392605E-3</c:v>
                </c:pt>
                <c:pt idx="931">
                  <c:v>-2.5643447325231369E-3</c:v>
                </c:pt>
                <c:pt idx="932">
                  <c:v>-1.6270732757236839E-2</c:v>
                </c:pt>
                <c:pt idx="933">
                  <c:v>4.5298940738168533E-3</c:v>
                </c:pt>
                <c:pt idx="934">
                  <c:v>-1.2394930290949867E-2</c:v>
                </c:pt>
                <c:pt idx="935">
                  <c:v>-2.0507439880633901E-3</c:v>
                </c:pt>
                <c:pt idx="936">
                  <c:v>-3.3686521134926087E-3</c:v>
                </c:pt>
                <c:pt idx="937">
                  <c:v>-4.6590158688575067E-4</c:v>
                </c:pt>
                <c:pt idx="938">
                  <c:v>-2.6001211006746214E-2</c:v>
                </c:pt>
                <c:pt idx="939">
                  <c:v>1.2320937592521393E-3</c:v>
                </c:pt>
                <c:pt idx="940">
                  <c:v>1.8895898353574289E-2</c:v>
                </c:pt>
                <c:pt idx="941">
                  <c:v>1.9719386827028343E-3</c:v>
                </c:pt>
                <c:pt idx="942">
                  <c:v>1.4213792986497257E-2</c:v>
                </c:pt>
                <c:pt idx="943">
                  <c:v>1.8124593785162658E-2</c:v>
                </c:pt>
                <c:pt idx="944">
                  <c:v>-3.5946894030197459E-3</c:v>
                </c:pt>
                <c:pt idx="945">
                  <c:v>8.0035198025308167E-3</c:v>
                </c:pt>
                <c:pt idx="946">
                  <c:v>8.7797803155266266E-3</c:v>
                </c:pt>
                <c:pt idx="947">
                  <c:v>7.2484859143041565E-4</c:v>
                </c:pt>
                <c:pt idx="948">
                  <c:v>1.2746643338301428E-3</c:v>
                </c:pt>
                <c:pt idx="949">
                  <c:v>-6.8487944781844756E-3</c:v>
                </c:pt>
                <c:pt idx="950">
                  <c:v>-4.7274552579458298E-3</c:v>
                </c:pt>
                <c:pt idx="951">
                  <c:v>1.4743553692310356E-2</c:v>
                </c:pt>
                <c:pt idx="952">
                  <c:v>4.5600613407668789E-3</c:v>
                </c:pt>
                <c:pt idx="953">
                  <c:v>2.7048493195005823E-4</c:v>
                </c:pt>
                <c:pt idx="954">
                  <c:v>-1.4220938665690213E-3</c:v>
                </c:pt>
                <c:pt idx="955">
                  <c:v>-5.8424102714401318E-3</c:v>
                </c:pt>
                <c:pt idx="956">
                  <c:v>1.6490813232663316E-2</c:v>
                </c:pt>
                <c:pt idx="957">
                  <c:v>1.0970005786788946E-2</c:v>
                </c:pt>
                <c:pt idx="958">
                  <c:v>-1.9149798874401704E-3</c:v>
                </c:pt>
                <c:pt idx="959">
                  <c:v>-2.5573858343901608E-3</c:v>
                </c:pt>
                <c:pt idx="960">
                  <c:v>1.1770488448379798E-2</c:v>
                </c:pt>
                <c:pt idx="961">
                  <c:v>-4.4987559745411469E-4</c:v>
                </c:pt>
                <c:pt idx="962">
                  <c:v>-4.8214818389651134E-3</c:v>
                </c:pt>
                <c:pt idx="963">
                  <c:v>1.1803876623389281E-2</c:v>
                </c:pt>
                <c:pt idx="964">
                  <c:v>2.7243528137560241E-3</c:v>
                </c:pt>
                <c:pt idx="965">
                  <c:v>-3.5516667167835828E-3</c:v>
                </c:pt>
                <c:pt idx="966">
                  <c:v>-1.1327897786013324E-3</c:v>
                </c:pt>
                <c:pt idx="967">
                  <c:v>-3.4768203303673869E-4</c:v>
                </c:pt>
                <c:pt idx="968">
                  <c:v>-9.871290634763304E-3</c:v>
                </c:pt>
                <c:pt idx="969">
                  <c:v>1.5094553561973928E-3</c:v>
                </c:pt>
                <c:pt idx="970">
                  <c:v>-3.2333074641793741E-3</c:v>
                </c:pt>
                <c:pt idx="971">
                  <c:v>-1.4089163191530417E-2</c:v>
                </c:pt>
                <c:pt idx="972">
                  <c:v>-1.1270640608151911E-2</c:v>
                </c:pt>
                <c:pt idx="973">
                  <c:v>1.4793302627265626E-2</c:v>
                </c:pt>
                <c:pt idx="974">
                  <c:v>-1.3402770185119402E-3</c:v>
                </c:pt>
                <c:pt idx="975">
                  <c:v>1.6033230015307577E-2</c:v>
                </c:pt>
                <c:pt idx="976">
                  <c:v>-1.1237403815994775E-3</c:v>
                </c:pt>
                <c:pt idx="977">
                  <c:v>3.8029554525950086E-3</c:v>
                </c:pt>
                <c:pt idx="978">
                  <c:v>-1.2356238490984315E-3</c:v>
                </c:pt>
                <c:pt idx="979">
                  <c:v>1.2212500944798874E-3</c:v>
                </c:pt>
                <c:pt idx="980">
                  <c:v>-1.2914090666574113E-4</c:v>
                </c:pt>
                <c:pt idx="981">
                  <c:v>5.934414473988609E-4</c:v>
                </c:pt>
                <c:pt idx="982">
                  <c:v>-4.6517999903487525E-3</c:v>
                </c:pt>
                <c:pt idx="983">
                  <c:v>1.0623939088487118E-2</c:v>
                </c:pt>
                <c:pt idx="984">
                  <c:v>-1.1056592615916112E-2</c:v>
                </c:pt>
                <c:pt idx="985">
                  <c:v>-1.4477826648337327E-2</c:v>
                </c:pt>
                <c:pt idx="986">
                  <c:v>2.0317856261110587E-2</c:v>
                </c:pt>
                <c:pt idx="987">
                  <c:v>-7.0140439391970736E-3</c:v>
                </c:pt>
                <c:pt idx="988">
                  <c:v>-6.5110523995720879E-3</c:v>
                </c:pt>
                <c:pt idx="989">
                  <c:v>-7.769086475925991E-3</c:v>
                </c:pt>
                <c:pt idx="990">
                  <c:v>2.2488564074157492E-3</c:v>
                </c:pt>
                <c:pt idx="991">
                  <c:v>-1.961386758563884E-2</c:v>
                </c:pt>
                <c:pt idx="992">
                  <c:v>4.7442879213808178E-3</c:v>
                </c:pt>
                <c:pt idx="993">
                  <c:v>1.0562580218900188E-2</c:v>
                </c:pt>
                <c:pt idx="994">
                  <c:v>1.4410635565352437E-2</c:v>
                </c:pt>
                <c:pt idx="995">
                  <c:v>-1.5154776290347281E-2</c:v>
                </c:pt>
                <c:pt idx="996">
                  <c:v>-1.7957495093582236E-2</c:v>
                </c:pt>
                <c:pt idx="997">
                  <c:v>7.7483064365918945E-3</c:v>
                </c:pt>
                <c:pt idx="998">
                  <c:v>8.7780959420341153E-3</c:v>
                </c:pt>
                <c:pt idx="999">
                  <c:v>1.2341596351676601E-2</c:v>
                </c:pt>
                <c:pt idx="1000">
                  <c:v>-1.5999154873061849E-3</c:v>
                </c:pt>
                <c:pt idx="1001">
                  <c:v>-2.1809363425864849E-3</c:v>
                </c:pt>
                <c:pt idx="1002">
                  <c:v>1.0573663970038498E-2</c:v>
                </c:pt>
                <c:pt idx="1003">
                  <c:v>-7.2433987852541376E-3</c:v>
                </c:pt>
                <c:pt idx="1004">
                  <c:v>-9.4564850357659186E-3</c:v>
                </c:pt>
                <c:pt idx="1005">
                  <c:v>-1.5422041688326272E-2</c:v>
                </c:pt>
                <c:pt idx="1006">
                  <c:v>2.0102042596295308E-3</c:v>
                </c:pt>
                <c:pt idx="1007">
                  <c:v>-1.3202162915856163E-2</c:v>
                </c:pt>
                <c:pt idx="1008">
                  <c:v>-2.3985816544630535E-2</c:v>
                </c:pt>
                <c:pt idx="1009">
                  <c:v>-1.0897537692782108E-2</c:v>
                </c:pt>
                <c:pt idx="1010">
                  <c:v>8.529084787104222E-4</c:v>
                </c:pt>
                <c:pt idx="1011">
                  <c:v>7.7725142384488712E-3</c:v>
                </c:pt>
                <c:pt idx="1012">
                  <c:v>-2.5282375384065234E-2</c:v>
                </c:pt>
                <c:pt idx="1013">
                  <c:v>1.6558061184935031E-2</c:v>
                </c:pt>
                <c:pt idx="1014">
                  <c:v>-2.183577282074398E-2</c:v>
                </c:pt>
                <c:pt idx="1015">
                  <c:v>5.316801874443635E-4</c:v>
                </c:pt>
                <c:pt idx="1016">
                  <c:v>-1.1762766026242346E-2</c:v>
                </c:pt>
                <c:pt idx="1017">
                  <c:v>5.1819885399586188E-3</c:v>
                </c:pt>
                <c:pt idx="1018">
                  <c:v>2.0080726790476438E-2</c:v>
                </c:pt>
                <c:pt idx="1019">
                  <c:v>-1.5761544984816713E-2</c:v>
                </c:pt>
                <c:pt idx="1020">
                  <c:v>1.4045237921062189E-2</c:v>
                </c:pt>
                <c:pt idx="1021">
                  <c:v>-1.0922922453367977E-2</c:v>
                </c:pt>
                <c:pt idx="1022">
                  <c:v>5.5133506231893649E-3</c:v>
                </c:pt>
                <c:pt idx="1023">
                  <c:v>2.4458651059441346E-2</c:v>
                </c:pt>
                <c:pt idx="1024">
                  <c:v>-4.433346643196018E-4</c:v>
                </c:pt>
                <c:pt idx="1025">
                  <c:v>-1.8920968934657827E-2</c:v>
                </c:pt>
                <c:pt idx="1026">
                  <c:v>4.9796200223488655E-3</c:v>
                </c:pt>
                <c:pt idx="1027">
                  <c:v>1.5255683580189725E-3</c:v>
                </c:pt>
                <c:pt idx="1028">
                  <c:v>-1.8654158095200504E-2</c:v>
                </c:pt>
                <c:pt idx="1029">
                  <c:v>-1.4255058233664721E-2</c:v>
                </c:pt>
                <c:pt idx="1030">
                  <c:v>-6.638403938297871E-4</c:v>
                </c:pt>
                <c:pt idx="1031">
                  <c:v>-1.8896835434723531E-4</c:v>
                </c:pt>
                <c:pt idx="1032">
                  <c:v>-1.2377447169312198E-2</c:v>
                </c:pt>
                <c:pt idx="1033">
                  <c:v>1.933001507774379E-2</c:v>
                </c:pt>
                <c:pt idx="1034">
                  <c:v>1.638173787203618E-2</c:v>
                </c:pt>
                <c:pt idx="1035">
                  <c:v>1.6346110504470802E-2</c:v>
                </c:pt>
                <c:pt idx="1036">
                  <c:v>-4.6766320024294265E-3</c:v>
                </c:pt>
                <c:pt idx="1037">
                  <c:v>-2.6033408087892532E-5</c:v>
                </c:pt>
                <c:pt idx="1038">
                  <c:v>1.43507312538776E-2</c:v>
                </c:pt>
                <c:pt idx="1039">
                  <c:v>-1.2532577326809282E-2</c:v>
                </c:pt>
                <c:pt idx="1040">
                  <c:v>4.4299598797164323E-3</c:v>
                </c:pt>
                <c:pt idx="1041">
                  <c:v>1.1284366553322904E-2</c:v>
                </c:pt>
                <c:pt idx="1042">
                  <c:v>-1.8718651532711654E-3</c:v>
                </c:pt>
                <c:pt idx="1043">
                  <c:v>-8.1541314223962831E-3</c:v>
                </c:pt>
                <c:pt idx="1044">
                  <c:v>2.3588385853510946E-2</c:v>
                </c:pt>
                <c:pt idx="1045">
                  <c:v>4.0859495652811485E-3</c:v>
                </c:pt>
                <c:pt idx="1046">
                  <c:v>3.4926341991238E-3</c:v>
                </c:pt>
                <c:pt idx="1047">
                  <c:v>3.300439956470432E-3</c:v>
                </c:pt>
                <c:pt idx="1048">
                  <c:v>8.8462303513638313E-4</c:v>
                </c:pt>
                <c:pt idx="1049">
                  <c:v>-1.1303756054675167E-2</c:v>
                </c:pt>
                <c:pt idx="1050">
                  <c:v>5.0396727822188481E-3</c:v>
                </c:pt>
                <c:pt idx="1051">
                  <c:v>1.557925340134523E-4</c:v>
                </c:pt>
                <c:pt idx="1052">
                  <c:v>1.6262545533244185E-2</c:v>
                </c:pt>
                <c:pt idx="1053">
                  <c:v>-1.261768241643932E-3</c:v>
                </c:pt>
                <c:pt idx="1054">
                  <c:v>-1.8386309650007115E-3</c:v>
                </c:pt>
                <c:pt idx="1055">
                  <c:v>5.584727884835018E-3</c:v>
                </c:pt>
                <c:pt idx="1056">
                  <c:v>6.5735830102084192E-3</c:v>
                </c:pt>
                <c:pt idx="1057">
                  <c:v>4.3959671019814534E-3</c:v>
                </c:pt>
                <c:pt idx="1058">
                  <c:v>9.8509213283250836E-4</c:v>
                </c:pt>
                <c:pt idx="1059">
                  <c:v>-8.7777298047479432E-4</c:v>
                </c:pt>
                <c:pt idx="1060">
                  <c:v>-6.4065095838299205E-3</c:v>
                </c:pt>
                <c:pt idx="1061">
                  <c:v>-3.7814200960276936E-4</c:v>
                </c:pt>
                <c:pt idx="1062">
                  <c:v>5.4510717198609884E-4</c:v>
                </c:pt>
                <c:pt idx="1063">
                  <c:v>8.7780120839133745E-3</c:v>
                </c:pt>
                <c:pt idx="1064">
                  <c:v>4.3408797962407337E-3</c:v>
                </c:pt>
                <c:pt idx="1065">
                  <c:v>-2.0418423901345938E-3</c:v>
                </c:pt>
                <c:pt idx="1066">
                  <c:v>6.310959037162926E-3</c:v>
                </c:pt>
                <c:pt idx="1067">
                  <c:v>-3.2134798118797336E-3</c:v>
                </c:pt>
                <c:pt idx="1068">
                  <c:v>-1.019629847580408E-2</c:v>
                </c:pt>
                <c:pt idx="1069">
                  <c:v>1.0452797852349736E-2</c:v>
                </c:pt>
                <c:pt idx="1070">
                  <c:v>-1.2048074005081098E-2</c:v>
                </c:pt>
                <c:pt idx="1071">
                  <c:v>2.7827028948345474E-3</c:v>
                </c:pt>
                <c:pt idx="1072">
                  <c:v>-2.7435462066001262E-3</c:v>
                </c:pt>
                <c:pt idx="1073">
                  <c:v>9.6157541401615809E-3</c:v>
                </c:pt>
                <c:pt idx="1074">
                  <c:v>9.9900696845903383E-3</c:v>
                </c:pt>
                <c:pt idx="1075">
                  <c:v>1.7291222756818405E-4</c:v>
                </c:pt>
                <c:pt idx="1076">
                  <c:v>-9.8476965888961271E-4</c:v>
                </c:pt>
                <c:pt idx="1077">
                  <c:v>6.5197258913036061E-3</c:v>
                </c:pt>
                <c:pt idx="1078">
                  <c:v>3.0797379324564098E-3</c:v>
                </c:pt>
                <c:pt idx="1079">
                  <c:v>7.6125480391681512E-4</c:v>
                </c:pt>
                <c:pt idx="1080">
                  <c:v>-5.2075629179119901E-3</c:v>
                </c:pt>
                <c:pt idx="1081">
                  <c:v>4.7858743900950742E-5</c:v>
                </c:pt>
                <c:pt idx="1082">
                  <c:v>-1.8136895909355406E-3</c:v>
                </c:pt>
                <c:pt idx="1083">
                  <c:v>1.8710001220028356E-3</c:v>
                </c:pt>
                <c:pt idx="1084">
                  <c:v>1.64799402984732E-3</c:v>
                </c:pt>
                <c:pt idx="1085">
                  <c:v>-9.2736357017856857E-3</c:v>
                </c:pt>
                <c:pt idx="1086">
                  <c:v>-5.0759493430435152E-3</c:v>
                </c:pt>
                <c:pt idx="1087">
                  <c:v>7.7796067866815026E-3</c:v>
                </c:pt>
                <c:pt idx="1088">
                  <c:v>-8.7144996519244577E-3</c:v>
                </c:pt>
                <c:pt idx="1089">
                  <c:v>-5.9545827060152288E-3</c:v>
                </c:pt>
                <c:pt idx="1090">
                  <c:v>-2.3903650994534542E-4</c:v>
                </c:pt>
                <c:pt idx="1091">
                  <c:v>3.1696106671955265E-3</c:v>
                </c:pt>
                <c:pt idx="1092">
                  <c:v>7.532129051973039E-4</c:v>
                </c:pt>
                <c:pt idx="1093">
                  <c:v>1.2406365635768817E-2</c:v>
                </c:pt>
                <c:pt idx="1094">
                  <c:v>-9.6075230499917813E-3</c:v>
                </c:pt>
                <c:pt idx="1095">
                  <c:v>-1.6947950262444553E-4</c:v>
                </c:pt>
                <c:pt idx="1096">
                  <c:v>-8.514434129144554E-3</c:v>
                </c:pt>
                <c:pt idx="1097">
                  <c:v>9.7489765084672747E-3</c:v>
                </c:pt>
                <c:pt idx="1098">
                  <c:v>-9.4558634687098679E-3</c:v>
                </c:pt>
                <c:pt idx="1099">
                  <c:v>2.0515771310288176E-4</c:v>
                </c:pt>
                <c:pt idx="1100">
                  <c:v>-3.7135946105880755E-3</c:v>
                </c:pt>
                <c:pt idx="1101">
                  <c:v>6.0014590783345695E-3</c:v>
                </c:pt>
                <c:pt idx="1102">
                  <c:v>-2.0876364235120157E-3</c:v>
                </c:pt>
                <c:pt idx="1103">
                  <c:v>1.3588637760190403E-2</c:v>
                </c:pt>
                <c:pt idx="1104">
                  <c:v>6.9505294260036226E-3</c:v>
                </c:pt>
                <c:pt idx="1105">
                  <c:v>-2.1046585556623991E-4</c:v>
                </c:pt>
                <c:pt idx="1106">
                  <c:v>4.2776949685127815E-3</c:v>
                </c:pt>
                <c:pt idx="1107">
                  <c:v>-1.0057688960932291E-3</c:v>
                </c:pt>
                <c:pt idx="1108">
                  <c:v>1.1343986763476727E-3</c:v>
                </c:pt>
                <c:pt idx="1109">
                  <c:v>2.820696337857359E-3</c:v>
                </c:pt>
                <c:pt idx="1110">
                  <c:v>-2.9160622587003754E-3</c:v>
                </c:pt>
                <c:pt idx="1111">
                  <c:v>4.8853283781898054E-3</c:v>
                </c:pt>
                <c:pt idx="1112">
                  <c:v>1.2886157698214313E-3</c:v>
                </c:pt>
                <c:pt idx="1113">
                  <c:v>3.3041017947016116E-3</c:v>
                </c:pt>
                <c:pt idx="1114">
                  <c:v>-1.7192357309944891E-3</c:v>
                </c:pt>
                <c:pt idx="1115">
                  <c:v>-9.2175323600370163E-3</c:v>
                </c:pt>
                <c:pt idx="1116">
                  <c:v>-8.1482984228569144E-3</c:v>
                </c:pt>
                <c:pt idx="1117">
                  <c:v>-1.8005054405386205E-3</c:v>
                </c:pt>
                <c:pt idx="1118">
                  <c:v>-1.8424088906440429E-3</c:v>
                </c:pt>
                <c:pt idx="1119">
                  <c:v>3.1280929982563338E-3</c:v>
                </c:pt>
                <c:pt idx="1120">
                  <c:v>-3.2632838884862482E-3</c:v>
                </c:pt>
                <c:pt idx="1121">
                  <c:v>5.7913826350895967E-3</c:v>
                </c:pt>
                <c:pt idx="1122">
                  <c:v>2.7083904396495474E-3</c:v>
                </c:pt>
                <c:pt idx="1123">
                  <c:v>-1.6529289144317837E-3</c:v>
                </c:pt>
                <c:pt idx="1124">
                  <c:v>1.3275566984318879E-2</c:v>
                </c:pt>
                <c:pt idx="1125">
                  <c:v>-3.6580792723724311E-2</c:v>
                </c:pt>
                <c:pt idx="1126">
                  <c:v>-1.8262246454750181E-2</c:v>
                </c:pt>
                <c:pt idx="1127">
                  <c:v>1.7614121723580567E-2</c:v>
                </c:pt>
                <c:pt idx="1128">
                  <c:v>1.6889243109367773E-2</c:v>
                </c:pt>
                <c:pt idx="1129">
                  <c:v>1.3473862722098988E-2</c:v>
                </c:pt>
                <c:pt idx="1130">
                  <c:v>1.9467064123035718E-3</c:v>
                </c:pt>
                <c:pt idx="1131">
                  <c:v>-6.8710288215743185E-3</c:v>
                </c:pt>
                <c:pt idx="1132">
                  <c:v>5.3386867527391987E-3</c:v>
                </c:pt>
                <c:pt idx="1133">
                  <c:v>-8.7195782734437023E-4</c:v>
                </c:pt>
                <c:pt idx="1134">
                  <c:v>1.5138186568454184E-2</c:v>
                </c:pt>
                <c:pt idx="1135">
                  <c:v>3.4028194222132059E-3</c:v>
                </c:pt>
                <c:pt idx="1136">
                  <c:v>6.9848425545492024E-3</c:v>
                </c:pt>
                <c:pt idx="1137">
                  <c:v>1.3475864591820549E-4</c:v>
                </c:pt>
                <c:pt idx="1138">
                  <c:v>5.2454226347346793E-3</c:v>
                </c:pt>
                <c:pt idx="1139">
                  <c:v>-9.2937916829076938E-4</c:v>
                </c:pt>
                <c:pt idx="1140">
                  <c:v>2.3794621249798175E-3</c:v>
                </c:pt>
                <c:pt idx="1141">
                  <c:v>-1.4362048323089381E-3</c:v>
                </c:pt>
                <c:pt idx="1142">
                  <c:v>4.2612086686796488E-3</c:v>
                </c:pt>
                <c:pt idx="1143">
                  <c:v>-3.6190700145063283E-3</c:v>
                </c:pt>
                <c:pt idx="1144">
                  <c:v>4.543626595285696E-3</c:v>
                </c:pt>
                <c:pt idx="1145">
                  <c:v>-3.0160188196025378E-3</c:v>
                </c:pt>
                <c:pt idx="1146">
                  <c:v>3.2273254255773474E-4</c:v>
                </c:pt>
                <c:pt idx="1147">
                  <c:v>-1.1992611701764468E-3</c:v>
                </c:pt>
                <c:pt idx="1148">
                  <c:v>1.6049206929937636E-3</c:v>
                </c:pt>
                <c:pt idx="1149">
                  <c:v>1.6299800885987742E-3</c:v>
                </c:pt>
                <c:pt idx="1150">
                  <c:v>-1.2705942552551364E-3</c:v>
                </c:pt>
                <c:pt idx="1151">
                  <c:v>-6.3819410006827546E-3</c:v>
                </c:pt>
                <c:pt idx="1152">
                  <c:v>3.1290428248181399E-3</c:v>
                </c:pt>
                <c:pt idx="1153">
                  <c:v>2.1254932837361468E-4</c:v>
                </c:pt>
                <c:pt idx="1154">
                  <c:v>8.566697203483924E-3</c:v>
                </c:pt>
                <c:pt idx="1155">
                  <c:v>-9.0757701220377175E-4</c:v>
                </c:pt>
                <c:pt idx="1156">
                  <c:v>3.8971768568868799E-4</c:v>
                </c:pt>
                <c:pt idx="1157">
                  <c:v>-2.8687970637969228E-3</c:v>
                </c:pt>
                <c:pt idx="1158">
                  <c:v>4.7234151815842293E-3</c:v>
                </c:pt>
                <c:pt idx="1159">
                  <c:v>-7.9636327962473777E-4</c:v>
                </c:pt>
                <c:pt idx="1160">
                  <c:v>2.7890160588736079E-3</c:v>
                </c:pt>
                <c:pt idx="1161">
                  <c:v>-5.4941422173428317E-3</c:v>
                </c:pt>
                <c:pt idx="1162">
                  <c:v>1.8668463000156262E-3</c:v>
                </c:pt>
                <c:pt idx="1163">
                  <c:v>2.1972017746725615E-3</c:v>
                </c:pt>
                <c:pt idx="1164">
                  <c:v>-1.4413098689576487E-3</c:v>
                </c:pt>
                <c:pt idx="1165">
                  <c:v>-5.6348160417969207E-4</c:v>
                </c:pt>
                <c:pt idx="1166">
                  <c:v>1.9498668278891155E-3</c:v>
                </c:pt>
                <c:pt idx="1167">
                  <c:v>-5.2540552892296902E-3</c:v>
                </c:pt>
                <c:pt idx="1168">
                  <c:v>-1.3661600732483932E-3</c:v>
                </c:pt>
                <c:pt idx="1169">
                  <c:v>-1.5800644041810373E-3</c:v>
                </c:pt>
                <c:pt idx="1170">
                  <c:v>5.2144285434831354E-3</c:v>
                </c:pt>
                <c:pt idx="1171">
                  <c:v>-1.9555915792795644E-3</c:v>
                </c:pt>
                <c:pt idx="1172">
                  <c:v>-2.3786910985704626E-3</c:v>
                </c:pt>
                <c:pt idx="1173">
                  <c:v>-4.1385504576534266E-5</c:v>
                </c:pt>
                <c:pt idx="1174">
                  <c:v>4.1922415783452651E-3</c:v>
                </c:pt>
                <c:pt idx="1175">
                  <c:v>2.9772423706444862E-3</c:v>
                </c:pt>
                <c:pt idx="1176">
                  <c:v>-1.4639577393839857E-4</c:v>
                </c:pt>
                <c:pt idx="1177">
                  <c:v>-2.2254880636449503E-3</c:v>
                </c:pt>
                <c:pt idx="1178">
                  <c:v>-2.482774229870716E-2</c:v>
                </c:pt>
                <c:pt idx="1179">
                  <c:v>1.4570387013562412E-2</c:v>
                </c:pt>
                <c:pt idx="1180">
                  <c:v>-1.4941748028884077E-2</c:v>
                </c:pt>
                <c:pt idx="1181">
                  <c:v>-5.8784939968330771E-4</c:v>
                </c:pt>
                <c:pt idx="1182">
                  <c:v>1.0058516338082277E-2</c:v>
                </c:pt>
                <c:pt idx="1183">
                  <c:v>-3.7794279558526649E-3</c:v>
                </c:pt>
                <c:pt idx="1184">
                  <c:v>-1.8603270347706181E-5</c:v>
                </c:pt>
                <c:pt idx="1185">
                  <c:v>2.9909368142030094E-4</c:v>
                </c:pt>
                <c:pt idx="1186">
                  <c:v>1.0858000137422273E-2</c:v>
                </c:pt>
                <c:pt idx="1187">
                  <c:v>6.478752169386928E-3</c:v>
                </c:pt>
                <c:pt idx="1188">
                  <c:v>-5.7532933124543554E-3</c:v>
                </c:pt>
                <c:pt idx="1189">
                  <c:v>-8.6248497700706916E-3</c:v>
                </c:pt>
                <c:pt idx="1190">
                  <c:v>6.4234951715066626E-3</c:v>
                </c:pt>
                <c:pt idx="1191">
                  <c:v>5.2825763509087575E-3</c:v>
                </c:pt>
                <c:pt idx="1192">
                  <c:v>-9.3651275565667449E-3</c:v>
                </c:pt>
                <c:pt idx="1193">
                  <c:v>7.9363927170502876E-3</c:v>
                </c:pt>
                <c:pt idx="1194">
                  <c:v>-3.2660234772408018E-3</c:v>
                </c:pt>
                <c:pt idx="1195">
                  <c:v>-4.9678818158212078E-3</c:v>
                </c:pt>
                <c:pt idx="1196">
                  <c:v>4.2874861231427417E-3</c:v>
                </c:pt>
                <c:pt idx="1197">
                  <c:v>4.8144428658220277E-4</c:v>
                </c:pt>
                <c:pt idx="1198">
                  <c:v>-3.2587877673729898E-3</c:v>
                </c:pt>
                <c:pt idx="1199">
                  <c:v>4.5953303755956135E-3</c:v>
                </c:pt>
                <c:pt idx="1200">
                  <c:v>-1.2524577866582336E-2</c:v>
                </c:pt>
                <c:pt idx="1201">
                  <c:v>1.1459325937728834E-3</c:v>
                </c:pt>
                <c:pt idx="1202">
                  <c:v>-3.104076499634731E-3</c:v>
                </c:pt>
                <c:pt idx="1203">
                  <c:v>2.0158385876223729E-4</c:v>
                </c:pt>
                <c:pt idx="1204">
                  <c:v>-3.0426178920773266E-3</c:v>
                </c:pt>
                <c:pt idx="1205">
                  <c:v>6.1415057663595871E-3</c:v>
                </c:pt>
                <c:pt idx="1206">
                  <c:v>2.1895719655424944E-3</c:v>
                </c:pt>
                <c:pt idx="1207">
                  <c:v>-1.3766710511558952E-3</c:v>
                </c:pt>
                <c:pt idx="1208">
                  <c:v>-8.4145242314662383E-5</c:v>
                </c:pt>
                <c:pt idx="1209">
                  <c:v>4.7385946404059154E-3</c:v>
                </c:pt>
                <c:pt idx="1210">
                  <c:v>-3.8049574576371451E-3</c:v>
                </c:pt>
                <c:pt idx="1211">
                  <c:v>-1.7418959180085986E-3</c:v>
                </c:pt>
                <c:pt idx="1212">
                  <c:v>-2.9912461712177669E-3</c:v>
                </c:pt>
                <c:pt idx="1213">
                  <c:v>-3.1130804936909326E-3</c:v>
                </c:pt>
                <c:pt idx="1214">
                  <c:v>-1.2227928604123579E-4</c:v>
                </c:pt>
                <c:pt idx="1215">
                  <c:v>-6.8100648991773266E-3</c:v>
                </c:pt>
                <c:pt idx="1216">
                  <c:v>-6.5468847876808331E-3</c:v>
                </c:pt>
                <c:pt idx="1217">
                  <c:v>-4.4332128813332093E-3</c:v>
                </c:pt>
                <c:pt idx="1218">
                  <c:v>-1.667520046979567E-3</c:v>
                </c:pt>
                <c:pt idx="1219">
                  <c:v>2.198019977703114E-2</c:v>
                </c:pt>
                <c:pt idx="1220">
                  <c:v>3.7648783671193967E-3</c:v>
                </c:pt>
                <c:pt idx="1221">
                  <c:v>1.1016119798123997E-2</c:v>
                </c:pt>
                <c:pt idx="1222">
                  <c:v>1.948845391487013E-3</c:v>
                </c:pt>
                <c:pt idx="1223">
                  <c:v>-1.3989282109407189E-3</c:v>
                </c:pt>
                <c:pt idx="1224">
                  <c:v>-1.1550945719234191E-4</c:v>
                </c:pt>
                <c:pt idx="1225">
                  <c:v>7.4529552949928806E-3</c:v>
                </c:pt>
                <c:pt idx="1226">
                  <c:v>-1.5835169024771387E-3</c:v>
                </c:pt>
                <c:pt idx="1227">
                  <c:v>4.6654694620837109E-3</c:v>
                </c:pt>
                <c:pt idx="1228">
                  <c:v>-2.3896514373653198E-3</c:v>
                </c:pt>
                <c:pt idx="1229">
                  <c:v>7.4337023919075753E-3</c:v>
                </c:pt>
                <c:pt idx="1230">
                  <c:v>2.1630907556930735E-3</c:v>
                </c:pt>
                <c:pt idx="1231">
                  <c:v>8.0769847597577586E-4</c:v>
                </c:pt>
                <c:pt idx="1232">
                  <c:v>3.9067456340769443E-3</c:v>
                </c:pt>
                <c:pt idx="1233">
                  <c:v>-5.2683892752049318E-3</c:v>
                </c:pt>
                <c:pt idx="1234">
                  <c:v>1.3344021688134898E-3</c:v>
                </c:pt>
                <c:pt idx="1235">
                  <c:v>-2.6569303207866061E-3</c:v>
                </c:pt>
                <c:pt idx="1236">
                  <c:v>-3.5217232085723734E-3</c:v>
                </c:pt>
                <c:pt idx="1237">
                  <c:v>3.9692769872242176E-4</c:v>
                </c:pt>
                <c:pt idx="1238">
                  <c:v>5.8044270335040676E-3</c:v>
                </c:pt>
                <c:pt idx="1239">
                  <c:v>3.4050842286357528E-3</c:v>
                </c:pt>
                <c:pt idx="1240">
                  <c:v>1.3077359109980912E-2</c:v>
                </c:pt>
                <c:pt idx="1241">
                  <c:v>2.1570146826418611E-3</c:v>
                </c:pt>
                <c:pt idx="1242">
                  <c:v>5.9214185824436353E-3</c:v>
                </c:pt>
                <c:pt idx="1243">
                  <c:v>-1.1380821315193454E-3</c:v>
                </c:pt>
                <c:pt idx="1244">
                  <c:v>6.5184833042276425E-3</c:v>
                </c:pt>
                <c:pt idx="1245">
                  <c:v>-8.1502957242938472E-3</c:v>
                </c:pt>
                <c:pt idx="1246">
                  <c:v>3.8757076880631845E-3</c:v>
                </c:pt>
                <c:pt idx="1247">
                  <c:v>-1.7521567788889247E-3</c:v>
                </c:pt>
                <c:pt idx="1248">
                  <c:v>1.9731727431487977E-3</c:v>
                </c:pt>
                <c:pt idx="1249">
                  <c:v>3.6309126355809252E-3</c:v>
                </c:pt>
                <c:pt idx="1250">
                  <c:v>-2.4603856692401176E-3</c:v>
                </c:pt>
                <c:pt idx="1251">
                  <c:v>-1.8647113534051916E-3</c:v>
                </c:pt>
                <c:pt idx="1252">
                  <c:v>1.2509324798275364E-3</c:v>
                </c:pt>
                <c:pt idx="1253">
                  <c:v>2.2458490147972553E-3</c:v>
                </c:pt>
                <c:pt idx="1254">
                  <c:v>-8.3916407368539048E-3</c:v>
                </c:pt>
                <c:pt idx="1255">
                  <c:v>-2.9334768322500485E-4</c:v>
                </c:pt>
                <c:pt idx="1256">
                  <c:v>-4.6478348568878983E-3</c:v>
                </c:pt>
                <c:pt idx="1257">
                  <c:v>8.4507667536269683E-3</c:v>
                </c:pt>
                <c:pt idx="1258">
                  <c:v>5.70596382591232E-3</c:v>
                </c:pt>
                <c:pt idx="1259">
                  <c:v>-7.7096760248118474E-4</c:v>
                </c:pt>
                <c:pt idx="1260">
                  <c:v>3.5107889747143313E-3</c:v>
                </c:pt>
                <c:pt idx="1261">
                  <c:v>-3.5549054171999466E-3</c:v>
                </c:pt>
                <c:pt idx="1262">
                  <c:v>0</c:v>
                </c:pt>
                <c:pt idx="1263">
                  <c:v>2.825642382662228E-3</c:v>
                </c:pt>
                <c:pt idx="1264">
                  <c:v>-2.1471124147148762E-3</c:v>
                </c:pt>
                <c:pt idx="1265">
                  <c:v>1.8481317595456588E-3</c:v>
                </c:pt>
                <c:pt idx="1266">
                  <c:v>-2.9719144556663584E-3</c:v>
                </c:pt>
                <c:pt idx="1267">
                  <c:v>1.7622004694819377E-3</c:v>
                </c:pt>
                <c:pt idx="1268">
                  <c:v>-3.6158379894762971E-3</c:v>
                </c:pt>
                <c:pt idx="1269">
                  <c:v>3.360584419625029E-3</c:v>
                </c:pt>
                <c:pt idx="1270">
                  <c:v>-2.6937499008075371E-3</c:v>
                </c:pt>
                <c:pt idx="1271">
                  <c:v>6.5431404472227183E-3</c:v>
                </c:pt>
                <c:pt idx="1272">
                  <c:v>7.9940528720048743E-3</c:v>
                </c:pt>
                <c:pt idx="1273">
                  <c:v>-7.3565469720765909E-4</c:v>
                </c:pt>
                <c:pt idx="1274">
                  <c:v>-8.668398232565737E-4</c:v>
                </c:pt>
                <c:pt idx="1275">
                  <c:v>-6.0276734697655744E-3</c:v>
                </c:pt>
                <c:pt idx="1276">
                  <c:v>-8.9030153960211638E-4</c:v>
                </c:pt>
                <c:pt idx="1277">
                  <c:v>2.9831914579263465E-4</c:v>
                </c:pt>
                <c:pt idx="1278">
                  <c:v>5.7014691400356185E-4</c:v>
                </c:pt>
                <c:pt idx="1279">
                  <c:v>7.23849675825126E-3</c:v>
                </c:pt>
                <c:pt idx="1280">
                  <c:v>-2.1175973909143666E-3</c:v>
                </c:pt>
                <c:pt idx="1281">
                  <c:v>2.2680323213039314E-4</c:v>
                </c:pt>
                <c:pt idx="1282">
                  <c:v>6.9308225759549607E-4</c:v>
                </c:pt>
                <c:pt idx="1283">
                  <c:v>5.7360636002423832E-3</c:v>
                </c:pt>
                <c:pt idx="1284">
                  <c:v>3.5597070516704093E-3</c:v>
                </c:pt>
                <c:pt idx="1285">
                  <c:v>5.2321334355937893E-3</c:v>
                </c:pt>
                <c:pt idx="1286">
                  <c:v>3.9993271421984809E-3</c:v>
                </c:pt>
                <c:pt idx="1287">
                  <c:v>4.9798887192087238E-3</c:v>
                </c:pt>
                <c:pt idx="1288">
                  <c:v>-8.6449147507085061E-4</c:v>
                </c:pt>
                <c:pt idx="1289">
                  <c:v>1.6771491542383855E-3</c:v>
                </c:pt>
                <c:pt idx="1290">
                  <c:v>6.0298501458571517E-3</c:v>
                </c:pt>
                <c:pt idx="1291">
                  <c:v>-1.0827863781683815E-3</c:v>
                </c:pt>
                <c:pt idx="1292">
                  <c:v>4.188992952173622E-4</c:v>
                </c:pt>
                <c:pt idx="1293">
                  <c:v>1.4922501063708675E-3</c:v>
                </c:pt>
                <c:pt idx="1294">
                  <c:v>1.0090170373075508E-3</c:v>
                </c:pt>
                <c:pt idx="1295">
                  <c:v>-2.573257752484872E-3</c:v>
                </c:pt>
                <c:pt idx="1296">
                  <c:v>1.3581210931325458E-2</c:v>
                </c:pt>
                <c:pt idx="1297">
                  <c:v>-5.8771169457121526E-3</c:v>
                </c:pt>
                <c:pt idx="1298">
                  <c:v>5.0375023737784424E-4</c:v>
                </c:pt>
                <c:pt idx="1299">
                  <c:v>-3.2826225138571038E-3</c:v>
                </c:pt>
                <c:pt idx="1300">
                  <c:v>-2.9176258949927506E-3</c:v>
                </c:pt>
                <c:pt idx="1301">
                  <c:v>-2.2868283405635356E-3</c:v>
                </c:pt>
                <c:pt idx="1302">
                  <c:v>7.9957573185312732E-4</c:v>
                </c:pt>
                <c:pt idx="1303">
                  <c:v>3.2633399300272393E-3</c:v>
                </c:pt>
                <c:pt idx="1304">
                  <c:v>3.6656559936696162E-4</c:v>
                </c:pt>
                <c:pt idx="1305">
                  <c:v>-3.3847491786320912E-3</c:v>
                </c:pt>
                <c:pt idx="1306">
                  <c:v>8.3398792956066378E-3</c:v>
                </c:pt>
                <c:pt idx="1307">
                  <c:v>-1.6280348187074486E-3</c:v>
                </c:pt>
                <c:pt idx="1308">
                  <c:v>-1.3151793429673527E-3</c:v>
                </c:pt>
                <c:pt idx="1309">
                  <c:v>-2.0119159552997494E-3</c:v>
                </c:pt>
                <c:pt idx="1310">
                  <c:v>-1.2485603047556136E-2</c:v>
                </c:pt>
                <c:pt idx="1311">
                  <c:v>1.8881319714754499E-3</c:v>
                </c:pt>
                <c:pt idx="1312">
                  <c:v>-1.0608362855033045E-3</c:v>
                </c:pt>
                <c:pt idx="1313">
                  <c:v>-8.4436053238891068E-4</c:v>
                </c:pt>
                <c:pt idx="1314">
                  <c:v>-1.0201534529525073E-3</c:v>
                </c:pt>
                <c:pt idx="1315">
                  <c:v>7.2253173808166449E-3</c:v>
                </c:pt>
                <c:pt idx="1316">
                  <c:v>1.0848148191858569E-3</c:v>
                </c:pt>
                <c:pt idx="1317">
                  <c:v>2.9307365363928895E-3</c:v>
                </c:pt>
                <c:pt idx="1318">
                  <c:v>-2.2575567952728324E-3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31264"/>
        <c:axId val="50737152"/>
      </c:lineChart>
      <c:catAx>
        <c:axId val="50731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737152"/>
        <c:crosses val="autoZero"/>
        <c:auto val="1"/>
        <c:lblAlgn val="ctr"/>
        <c:lblOffset val="100"/>
        <c:noMultiLvlLbl val="0"/>
      </c:catAx>
      <c:valAx>
        <c:axId val="5073715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0731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3</xdr:row>
      <xdr:rowOff>57149</xdr:rowOff>
    </xdr:from>
    <xdr:to>
      <xdr:col>9</xdr:col>
      <xdr:colOff>390525</xdr:colOff>
      <xdr:row>16</xdr:row>
      <xdr:rowOff>171450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209550</xdr:colOff>
      <xdr:row>3</xdr:row>
      <xdr:rowOff>38100</xdr:rowOff>
    </xdr:from>
    <xdr:to>
      <xdr:col>18</xdr:col>
      <xdr:colOff>600075</xdr:colOff>
      <xdr:row>16</xdr:row>
      <xdr:rowOff>180975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</xdr:row>
      <xdr:rowOff>76201</xdr:rowOff>
    </xdr:from>
    <xdr:to>
      <xdr:col>9</xdr:col>
      <xdr:colOff>571500</xdr:colOff>
      <xdr:row>18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409574</xdr:colOff>
      <xdr:row>2</xdr:row>
      <xdr:rowOff>66675</xdr:rowOff>
    </xdr:from>
    <xdr:to>
      <xdr:col>19</xdr:col>
      <xdr:colOff>514349</xdr:colOff>
      <xdr:row>18</xdr:row>
      <xdr:rowOff>104775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4"/>
  <sheetViews>
    <sheetView zoomScale="145" zoomScaleNormal="145" workbookViewId="0">
      <pane ySplit="1" topLeftCell="A2" activePane="bottomLeft" state="frozen"/>
      <selection pane="bottomLeft" activeCell="B2" sqref="B2"/>
    </sheetView>
  </sheetViews>
  <sheetFormatPr defaultRowHeight="14.25" x14ac:dyDescent="0.2"/>
  <cols>
    <col min="1" max="1" width="12.375" customWidth="1"/>
    <col min="2" max="2" width="11.75" bestFit="1" customWidth="1"/>
    <col min="3" max="3" width="12" bestFit="1" customWidth="1"/>
    <col min="4" max="4" width="10.125" bestFit="1" customWidth="1"/>
    <col min="5" max="5" width="12.75" customWidth="1"/>
    <col min="6" max="6" width="9.375" bestFit="1" customWidth="1"/>
    <col min="7" max="7" width="8" bestFit="1" customWidth="1"/>
    <col min="10" max="10" width="48.375" bestFit="1" customWidth="1"/>
  </cols>
  <sheetData>
    <row r="1" spans="1:10" x14ac:dyDescent="0.2">
      <c r="A1" s="39" t="s">
        <v>0</v>
      </c>
      <c r="B1" s="39" t="s">
        <v>37</v>
      </c>
      <c r="C1" s="39" t="s">
        <v>2</v>
      </c>
      <c r="D1" s="39" t="s">
        <v>4</v>
      </c>
      <c r="E1" s="39" t="s">
        <v>0</v>
      </c>
      <c r="F1" s="39" t="str">
        <f>B1</f>
        <v>Starbucks</v>
      </c>
      <c r="G1" s="39" t="str">
        <f>C1</f>
        <v>S&amp;P 500</v>
      </c>
    </row>
    <row r="2" spans="1:10" x14ac:dyDescent="0.2">
      <c r="A2" s="36">
        <v>40911</v>
      </c>
      <c r="B2" s="11">
        <v>21.491088999999999</v>
      </c>
      <c r="C2" s="10">
        <v>1277.0600589999999</v>
      </c>
      <c r="D2" s="39"/>
      <c r="E2" s="36">
        <v>40912</v>
      </c>
      <c r="F2" s="2">
        <f t="shared" ref="F2:F9" si="0">LN(B3/B2)</f>
        <v>1.924392785444921E-2</v>
      </c>
      <c r="G2" s="2">
        <f t="shared" ref="G2:G9" si="1">LN(C3/C2)</f>
        <v>1.879061608850855E-4</v>
      </c>
      <c r="J2" s="2" t="s">
        <v>41</v>
      </c>
    </row>
    <row r="3" spans="1:10" x14ac:dyDescent="0.2">
      <c r="A3" s="36">
        <v>40912</v>
      </c>
      <c r="B3" s="11">
        <v>21.908667000000001</v>
      </c>
      <c r="C3" s="10">
        <v>1277.3000489999999</v>
      </c>
      <c r="D3" s="39"/>
      <c r="E3" s="36">
        <v>40913</v>
      </c>
      <c r="F3" s="2">
        <f t="shared" si="0"/>
        <v>4.1068672546198601E-3</v>
      </c>
      <c r="G3" s="2">
        <f t="shared" si="1"/>
        <v>2.9393928520528899E-3</v>
      </c>
      <c r="J3" s="2"/>
    </row>
    <row r="4" spans="1:10" x14ac:dyDescent="0.2">
      <c r="A4" s="36">
        <v>40913</v>
      </c>
      <c r="B4" s="11">
        <v>21.998828</v>
      </c>
      <c r="C4" s="10">
        <v>1281.0600589999999</v>
      </c>
      <c r="D4" s="39"/>
      <c r="E4" s="36">
        <v>40914</v>
      </c>
      <c r="F4" s="2">
        <f t="shared" si="0"/>
        <v>7.7353278321478161E-3</v>
      </c>
      <c r="G4" s="2">
        <f t="shared" si="1"/>
        <v>-2.5401850017326196E-3</v>
      </c>
      <c r="J4" s="2" t="s">
        <v>42</v>
      </c>
    </row>
    <row r="5" spans="1:10" x14ac:dyDescent="0.2">
      <c r="A5" s="36">
        <v>40914</v>
      </c>
      <c r="B5" s="11">
        <v>22.169656</v>
      </c>
      <c r="C5" s="10">
        <v>1277.8100589999999</v>
      </c>
      <c r="D5" s="39"/>
      <c r="E5" s="36">
        <v>40917</v>
      </c>
      <c r="F5" s="2">
        <f t="shared" si="0"/>
        <v>-2.7864657465822371E-3</v>
      </c>
      <c r="G5" s="2">
        <f t="shared" si="1"/>
        <v>2.2590439104781031E-3</v>
      </c>
      <c r="J5" s="2"/>
    </row>
    <row r="6" spans="1:10" x14ac:dyDescent="0.2">
      <c r="A6" s="36">
        <v>40917</v>
      </c>
      <c r="B6" s="11">
        <v>22.107966999999999</v>
      </c>
      <c r="C6" s="10">
        <v>1280.6999510000001</v>
      </c>
      <c r="D6" s="39"/>
      <c r="E6" s="36">
        <v>40918</v>
      </c>
      <c r="F6" s="2">
        <f t="shared" si="0"/>
        <v>4.9245364176173801E-3</v>
      </c>
      <c r="G6" s="2">
        <f t="shared" si="1"/>
        <v>8.8465237049391698E-3</v>
      </c>
      <c r="J6" s="2"/>
    </row>
    <row r="7" spans="1:10" x14ac:dyDescent="0.2">
      <c r="A7" s="36">
        <v>40918</v>
      </c>
      <c r="B7" s="11">
        <v>22.217106999999999</v>
      </c>
      <c r="C7" s="10">
        <v>1292.079956</v>
      </c>
      <c r="D7" s="39"/>
      <c r="E7" s="36">
        <v>40919</v>
      </c>
      <c r="F7" s="2">
        <f t="shared" si="0"/>
        <v>6.387054183144553E-3</v>
      </c>
      <c r="G7" s="2">
        <f t="shared" si="1"/>
        <v>3.09549024282574E-4</v>
      </c>
      <c r="J7" s="2"/>
    </row>
    <row r="8" spans="1:10" x14ac:dyDescent="0.2">
      <c r="A8" s="36">
        <v>40919</v>
      </c>
      <c r="B8" s="11">
        <v>22.359463000000002</v>
      </c>
      <c r="C8" s="10">
        <v>1292.4799800000001</v>
      </c>
      <c r="D8" s="39"/>
      <c r="E8" s="36">
        <v>40920</v>
      </c>
      <c r="F8" s="2">
        <f t="shared" si="0"/>
        <v>1.0135203252865203E-2</v>
      </c>
      <c r="G8" s="2">
        <f t="shared" si="1"/>
        <v>2.3338831012438607E-3</v>
      </c>
      <c r="J8" s="2"/>
    </row>
    <row r="9" spans="1:10" x14ac:dyDescent="0.2">
      <c r="A9" s="36">
        <v>40920</v>
      </c>
      <c r="B9" s="11">
        <v>22.587233000000001</v>
      </c>
      <c r="C9" s="10">
        <v>1295.5</v>
      </c>
      <c r="D9" s="39"/>
      <c r="E9" s="36">
        <v>40921</v>
      </c>
      <c r="F9" s="2">
        <f t="shared" si="0"/>
        <v>-5.0547168911161148E-3</v>
      </c>
      <c r="G9" s="2">
        <f t="shared" si="1"/>
        <v>-4.9602043084784322E-3</v>
      </c>
      <c r="J9" s="2"/>
    </row>
    <row r="10" spans="1:10" x14ac:dyDescent="0.2">
      <c r="A10" s="36">
        <v>40921</v>
      </c>
      <c r="B10" s="11">
        <v>22.473348999999999</v>
      </c>
      <c r="C10" s="10">
        <v>1289.089966</v>
      </c>
      <c r="D10" s="39"/>
      <c r="E10" s="36">
        <v>40925</v>
      </c>
      <c r="F10" s="2">
        <f t="shared" ref="F10:F73" si="2">LN(B11/B10)</f>
        <v>7.3630022502437966E-3</v>
      </c>
      <c r="G10" s="2">
        <f t="shared" ref="G10:G73" si="3">LN(C11/C10)</f>
        <v>3.5466576710562565E-3</v>
      </c>
      <c r="J10" s="2"/>
    </row>
    <row r="11" spans="1:10" x14ac:dyDescent="0.2">
      <c r="A11" s="36">
        <v>40925</v>
      </c>
      <c r="B11" s="11">
        <v>22.639430999999998</v>
      </c>
      <c r="C11" s="10">
        <v>1293.670044</v>
      </c>
      <c r="D11" s="39"/>
      <c r="E11" s="36">
        <v>40926</v>
      </c>
      <c r="F11" s="2">
        <f t="shared" si="2"/>
        <v>6.8930142781610778E-3</v>
      </c>
      <c r="G11" s="2">
        <f t="shared" si="3"/>
        <v>1.1046689040167881E-2</v>
      </c>
      <c r="J11" s="2"/>
    </row>
    <row r="12" spans="1:10" x14ac:dyDescent="0.2">
      <c r="A12" s="36">
        <v>40926</v>
      </c>
      <c r="B12" s="11">
        <v>22.796023999999999</v>
      </c>
      <c r="C12" s="10">
        <v>1308.040039</v>
      </c>
      <c r="D12" s="39"/>
      <c r="E12" s="36">
        <v>40927</v>
      </c>
      <c r="F12" s="2">
        <f t="shared" si="2"/>
        <v>-4.1638734434833424E-4</v>
      </c>
      <c r="G12" s="2">
        <f t="shared" si="3"/>
        <v>4.9265017650254083E-3</v>
      </c>
      <c r="J12" s="2"/>
    </row>
    <row r="13" spans="1:10" x14ac:dyDescent="0.2">
      <c r="A13" s="36">
        <v>40927</v>
      </c>
      <c r="B13" s="11">
        <v>22.786534</v>
      </c>
      <c r="C13" s="10">
        <v>1314.5</v>
      </c>
      <c r="D13" s="39"/>
      <c r="E13" s="36">
        <v>40928</v>
      </c>
      <c r="F13" s="2">
        <f t="shared" si="2"/>
        <v>2.7035550523907561E-3</v>
      </c>
      <c r="G13" s="2">
        <f t="shared" si="3"/>
        <v>6.6923588237600517E-4</v>
      </c>
      <c r="J13" s="2"/>
    </row>
    <row r="14" spans="1:10" x14ac:dyDescent="0.2">
      <c r="A14" s="36">
        <v>40928</v>
      </c>
      <c r="B14" s="11">
        <v>22.848222</v>
      </c>
      <c r="C14" s="10">
        <v>1315.380005</v>
      </c>
      <c r="D14" s="39"/>
      <c r="E14" s="36">
        <v>40931</v>
      </c>
      <c r="F14" s="2">
        <f t="shared" si="2"/>
        <v>-1.6965551382224411E-2</v>
      </c>
      <c r="G14" s="2">
        <f t="shared" si="3"/>
        <v>4.7123183295080719E-4</v>
      </c>
      <c r="J14" s="2"/>
    </row>
    <row r="15" spans="1:10" x14ac:dyDescent="0.2">
      <c r="A15" s="36">
        <v>40931</v>
      </c>
      <c r="B15" s="11">
        <v>22.463858999999999</v>
      </c>
      <c r="C15" s="10">
        <v>1316</v>
      </c>
      <c r="D15" s="39"/>
      <c r="E15" s="36">
        <v>40932</v>
      </c>
      <c r="F15" s="2">
        <f t="shared" si="2"/>
        <v>6.5270375894540293E-3</v>
      </c>
      <c r="G15" s="2">
        <f t="shared" si="3"/>
        <v>-1.0263441401837825E-3</v>
      </c>
      <c r="J15" s="2"/>
    </row>
    <row r="16" spans="1:10" x14ac:dyDescent="0.2">
      <c r="A16" s="36">
        <v>40932</v>
      </c>
      <c r="B16" s="11">
        <v>22.610961</v>
      </c>
      <c r="C16" s="10">
        <v>1314.650024</v>
      </c>
      <c r="D16" s="39"/>
      <c r="E16" s="36">
        <v>40933</v>
      </c>
      <c r="F16" s="2">
        <f t="shared" si="2"/>
        <v>2.5151704344133219E-3</v>
      </c>
      <c r="G16" s="2">
        <f t="shared" si="3"/>
        <v>8.6416953385148598E-3</v>
      </c>
      <c r="J16" s="2"/>
    </row>
    <row r="17" spans="1:10" x14ac:dyDescent="0.2">
      <c r="A17" s="36">
        <v>40933</v>
      </c>
      <c r="B17" s="11">
        <v>22.667902999999999</v>
      </c>
      <c r="C17" s="10">
        <v>1326.0600589999999</v>
      </c>
      <c r="D17" s="39"/>
      <c r="E17" s="36">
        <v>40934</v>
      </c>
      <c r="F17" s="2">
        <f t="shared" si="2"/>
        <v>1.1861531063314577E-2</v>
      </c>
      <c r="G17" s="2">
        <f t="shared" si="3"/>
        <v>-5.7705083751002249E-3</v>
      </c>
      <c r="J17" s="2"/>
    </row>
    <row r="18" spans="1:10" x14ac:dyDescent="0.2">
      <c r="A18" s="36">
        <v>40934</v>
      </c>
      <c r="B18" s="11">
        <v>22.938379999999999</v>
      </c>
      <c r="C18" s="10">
        <v>1318.4300539999999</v>
      </c>
      <c r="D18" s="39"/>
      <c r="E18" s="36">
        <v>40935</v>
      </c>
      <c r="F18" s="2">
        <f t="shared" si="2"/>
        <v>-1.0188273083349707E-2</v>
      </c>
      <c r="G18" s="2">
        <f t="shared" si="3"/>
        <v>-1.5941478060837427E-3</v>
      </c>
      <c r="J18" s="2"/>
    </row>
    <row r="19" spans="1:10" x14ac:dyDescent="0.2">
      <c r="A19" s="36">
        <v>40935</v>
      </c>
      <c r="B19" s="11">
        <v>22.705863999999998</v>
      </c>
      <c r="C19" s="10">
        <v>1316.329956</v>
      </c>
      <c r="D19" s="39"/>
      <c r="E19" s="36">
        <v>40938</v>
      </c>
      <c r="F19" s="2">
        <f t="shared" si="2"/>
        <v>1.3080237788580435E-2</v>
      </c>
      <c r="G19" s="2">
        <f t="shared" si="3"/>
        <v>-2.5253088662979617E-3</v>
      </c>
      <c r="J19" s="2"/>
    </row>
    <row r="20" spans="1:10" x14ac:dyDescent="0.2">
      <c r="A20" s="36">
        <v>40938</v>
      </c>
      <c r="B20" s="11">
        <v>23.004812999999999</v>
      </c>
      <c r="C20" s="10">
        <v>1313.01001</v>
      </c>
      <c r="D20" s="39"/>
      <c r="E20" s="36">
        <v>40939</v>
      </c>
      <c r="F20" s="2">
        <f t="shared" si="2"/>
        <v>-1.1618424746630933E-2</v>
      </c>
      <c r="G20" s="2">
        <f t="shared" si="3"/>
        <v>-4.5705144349420662E-4</v>
      </c>
      <c r="J20" s="2"/>
    </row>
    <row r="21" spans="1:10" x14ac:dyDescent="0.2">
      <c r="A21" s="36">
        <v>40939</v>
      </c>
      <c r="B21" s="11">
        <v>22.739080000000001</v>
      </c>
      <c r="C21" s="10">
        <v>1312.410034</v>
      </c>
      <c r="D21" s="39"/>
      <c r="E21" s="36">
        <v>40940</v>
      </c>
      <c r="F21" s="2">
        <f t="shared" si="2"/>
        <v>6.6556883893030723E-3</v>
      </c>
      <c r="G21" s="2">
        <f t="shared" si="3"/>
        <v>8.8602377468863999E-3</v>
      </c>
      <c r="J21" s="2"/>
    </row>
    <row r="22" spans="1:10" x14ac:dyDescent="0.2">
      <c r="A22" s="36">
        <v>40940</v>
      </c>
      <c r="B22" s="11">
        <v>22.890929</v>
      </c>
      <c r="C22" s="10">
        <v>1324.089966</v>
      </c>
      <c r="D22" s="39"/>
      <c r="E22" s="36">
        <v>40941</v>
      </c>
      <c r="F22" s="2">
        <f t="shared" si="2"/>
        <v>-1.2096142105919984E-2</v>
      </c>
      <c r="G22" s="2">
        <f t="shared" si="3"/>
        <v>1.0945476478100317E-3</v>
      </c>
      <c r="J22" s="2"/>
    </row>
    <row r="23" spans="1:10" x14ac:dyDescent="0.2">
      <c r="A23" s="36">
        <v>40941</v>
      </c>
      <c r="B23" s="11">
        <v>22.615704999999998</v>
      </c>
      <c r="C23" s="10">
        <v>1325.540039</v>
      </c>
      <c r="D23" s="39"/>
      <c r="E23" s="36">
        <v>40942</v>
      </c>
      <c r="F23" s="2">
        <f t="shared" si="2"/>
        <v>1.375311105576707E-2</v>
      </c>
      <c r="G23" s="2">
        <f t="shared" si="3"/>
        <v>1.449972568738235E-2</v>
      </c>
      <c r="J23" s="2"/>
    </row>
    <row r="24" spans="1:10" x14ac:dyDescent="0.2">
      <c r="A24" s="36">
        <v>40942</v>
      </c>
      <c r="B24" s="11">
        <v>22.928889999999999</v>
      </c>
      <c r="C24" s="10">
        <v>1344.900024</v>
      </c>
      <c r="D24" s="39"/>
      <c r="E24" s="36">
        <v>40945</v>
      </c>
      <c r="F24" s="2">
        <f t="shared" si="2"/>
        <v>2.9033358563904711E-3</v>
      </c>
      <c r="G24" s="2">
        <f t="shared" si="3"/>
        <v>-4.2396374633528287E-4</v>
      </c>
      <c r="J24" s="2"/>
    </row>
    <row r="25" spans="1:10" x14ac:dyDescent="0.2">
      <c r="A25" s="36">
        <v>40945</v>
      </c>
      <c r="B25" s="11">
        <v>22.995557000000002</v>
      </c>
      <c r="C25" s="10">
        <v>1344.329956</v>
      </c>
      <c r="D25" s="39"/>
      <c r="E25" s="36">
        <v>40946</v>
      </c>
      <c r="F25" s="2">
        <f t="shared" si="2"/>
        <v>2.4818758865080425E-3</v>
      </c>
      <c r="G25" s="2">
        <f t="shared" si="3"/>
        <v>2.021337693743905E-3</v>
      </c>
      <c r="J25" s="2"/>
    </row>
    <row r="26" spans="1:10" x14ac:dyDescent="0.2">
      <c r="A26" s="36">
        <v>40946</v>
      </c>
      <c r="B26" s="11">
        <v>23.052700000000002</v>
      </c>
      <c r="C26" s="10">
        <v>1347.0500489999999</v>
      </c>
      <c r="D26" s="39"/>
      <c r="E26" s="36">
        <v>40947</v>
      </c>
      <c r="F26" s="2">
        <f t="shared" si="2"/>
        <v>6.3832586441615021E-3</v>
      </c>
      <c r="G26" s="2">
        <f t="shared" si="3"/>
        <v>2.1578808520291556E-3</v>
      </c>
      <c r="J26" s="2"/>
    </row>
    <row r="27" spans="1:10" x14ac:dyDescent="0.2">
      <c r="A27" s="36">
        <v>40947</v>
      </c>
      <c r="B27" s="11">
        <v>23.200322</v>
      </c>
      <c r="C27" s="10">
        <v>1349.959961</v>
      </c>
      <c r="D27" s="39"/>
      <c r="E27" s="36">
        <v>40948</v>
      </c>
      <c r="F27" s="2">
        <f t="shared" si="2"/>
        <v>9.8039744451684768E-3</v>
      </c>
      <c r="G27" s="2">
        <f t="shared" si="3"/>
        <v>1.4730249524499133E-3</v>
      </c>
      <c r="J27" s="2"/>
    </row>
    <row r="28" spans="1:10" x14ac:dyDescent="0.2">
      <c r="A28" s="36">
        <v>40948</v>
      </c>
      <c r="B28" s="11">
        <v>23.428896000000002</v>
      </c>
      <c r="C28" s="10">
        <v>1351.9499510000001</v>
      </c>
      <c r="D28" s="39"/>
      <c r="E28" s="36">
        <v>40949</v>
      </c>
      <c r="F28" s="2">
        <f t="shared" si="2"/>
        <v>-7.7535633594725227E-3</v>
      </c>
      <c r="G28" s="2">
        <f t="shared" si="3"/>
        <v>-6.9101222546409163E-3</v>
      </c>
      <c r="J28" s="2"/>
    </row>
    <row r="29" spans="1:10" x14ac:dyDescent="0.2">
      <c r="A29" s="36">
        <v>40949</v>
      </c>
      <c r="B29" s="11">
        <v>23.247941000000001</v>
      </c>
      <c r="C29" s="10">
        <v>1342.6400149999999</v>
      </c>
      <c r="D29" s="39"/>
      <c r="E29" s="36">
        <v>40952</v>
      </c>
      <c r="F29" s="2">
        <f t="shared" si="2"/>
        <v>8.7692710801582033E-3</v>
      </c>
      <c r="G29" s="2">
        <f t="shared" si="3"/>
        <v>6.777023411420619E-3</v>
      </c>
      <c r="J29" s="2"/>
    </row>
    <row r="30" spans="1:10" x14ac:dyDescent="0.2">
      <c r="A30" s="36">
        <v>40952</v>
      </c>
      <c r="B30" s="11">
        <v>23.452705000000002</v>
      </c>
      <c r="C30" s="10">
        <v>1351.7700199999999</v>
      </c>
      <c r="D30" s="39"/>
      <c r="E30" s="36">
        <v>40953</v>
      </c>
      <c r="F30" s="2">
        <f t="shared" si="2"/>
        <v>-2.6431001421026489E-3</v>
      </c>
      <c r="G30" s="2">
        <f t="shared" si="3"/>
        <v>-9.3996535069348723E-4</v>
      </c>
      <c r="J30" s="2"/>
    </row>
    <row r="31" spans="1:10" x14ac:dyDescent="0.2">
      <c r="A31" s="36">
        <v>40953</v>
      </c>
      <c r="B31" s="11">
        <v>23.390799000000001</v>
      </c>
      <c r="C31" s="10">
        <v>1350.5</v>
      </c>
      <c r="D31" s="39"/>
      <c r="E31" s="36">
        <v>40954</v>
      </c>
      <c r="F31" s="2">
        <f t="shared" si="2"/>
        <v>-1.3114937280590476E-2</v>
      </c>
      <c r="G31" s="2">
        <f t="shared" si="3"/>
        <v>-5.3977478851888559E-3</v>
      </c>
      <c r="J31" s="2"/>
    </row>
    <row r="32" spans="1:10" x14ac:dyDescent="0.2">
      <c r="A32" s="36">
        <v>40954</v>
      </c>
      <c r="B32" s="11">
        <v>23.086033</v>
      </c>
      <c r="C32" s="10">
        <v>1343.2299800000001</v>
      </c>
      <c r="D32" s="39"/>
      <c r="E32" s="36">
        <v>40955</v>
      </c>
      <c r="F32" s="2">
        <f t="shared" si="2"/>
        <v>8.247907018433528E-4</v>
      </c>
      <c r="G32" s="2">
        <f t="shared" si="3"/>
        <v>1.096536613622677E-2</v>
      </c>
      <c r="J32" s="2"/>
    </row>
    <row r="33" spans="1:10" x14ac:dyDescent="0.2">
      <c r="A33" s="36">
        <v>40955</v>
      </c>
      <c r="B33" s="11">
        <v>23.105081999999999</v>
      </c>
      <c r="C33" s="10">
        <v>1358.040039</v>
      </c>
      <c r="D33" s="39"/>
      <c r="E33" s="36">
        <v>40956</v>
      </c>
      <c r="F33" s="2">
        <f t="shared" si="2"/>
        <v>-1.4437546185041743E-3</v>
      </c>
      <c r="G33" s="2">
        <f t="shared" si="3"/>
        <v>2.3461755846049363E-3</v>
      </c>
      <c r="J33" s="2"/>
    </row>
    <row r="34" spans="1:10" x14ac:dyDescent="0.2">
      <c r="A34" s="36">
        <v>40956</v>
      </c>
      <c r="B34" s="11">
        <v>23.071747999999999</v>
      </c>
      <c r="C34" s="10">
        <v>1361.2299800000001</v>
      </c>
      <c r="D34" s="39"/>
      <c r="E34" s="36">
        <v>40960</v>
      </c>
      <c r="F34" s="2">
        <f t="shared" si="2"/>
        <v>-3.9293023710456326E-3</v>
      </c>
      <c r="G34" s="2">
        <f t="shared" si="3"/>
        <v>7.1966414793485541E-4</v>
      </c>
      <c r="J34" s="2"/>
    </row>
    <row r="35" spans="1:10" x14ac:dyDescent="0.2">
      <c r="A35" s="36">
        <v>40960</v>
      </c>
      <c r="B35" s="11">
        <v>22.981269999999999</v>
      </c>
      <c r="C35" s="10">
        <v>1362.209961</v>
      </c>
      <c r="D35" s="39"/>
      <c r="E35" s="36">
        <v>40961</v>
      </c>
      <c r="F35" s="2">
        <f t="shared" si="2"/>
        <v>1.4494780602115728E-3</v>
      </c>
      <c r="G35" s="2">
        <f t="shared" si="3"/>
        <v>-3.3456975903777483E-3</v>
      </c>
      <c r="J35" s="2"/>
    </row>
    <row r="36" spans="1:10" x14ac:dyDescent="0.2">
      <c r="A36" s="36">
        <v>40961</v>
      </c>
      <c r="B36" s="11">
        <v>23.014605</v>
      </c>
      <c r="C36" s="10">
        <v>1357.660034</v>
      </c>
      <c r="D36" s="39"/>
      <c r="E36" s="36">
        <v>40962</v>
      </c>
      <c r="F36" s="2">
        <f t="shared" si="2"/>
        <v>2.686159298389119E-3</v>
      </c>
      <c r="G36" s="2">
        <f t="shared" si="3"/>
        <v>4.2629033587965317E-3</v>
      </c>
      <c r="J36" s="2"/>
    </row>
    <row r="37" spans="1:10" x14ac:dyDescent="0.2">
      <c r="A37" s="36">
        <v>40962</v>
      </c>
      <c r="B37" s="11">
        <v>23.076509000000001</v>
      </c>
      <c r="C37" s="10">
        <v>1363.459961</v>
      </c>
      <c r="D37" s="39"/>
      <c r="E37" s="36">
        <v>40963</v>
      </c>
      <c r="F37" s="2">
        <f t="shared" si="2"/>
        <v>-3.3071317798207553E-3</v>
      </c>
      <c r="G37" s="2">
        <f t="shared" si="3"/>
        <v>1.6708409580589543E-3</v>
      </c>
      <c r="J37" s="2"/>
    </row>
    <row r="38" spans="1:10" x14ac:dyDescent="0.2">
      <c r="A38" s="36">
        <v>40963</v>
      </c>
      <c r="B38" s="11">
        <v>23.000318</v>
      </c>
      <c r="C38" s="10">
        <v>1365.73999</v>
      </c>
      <c r="D38" s="39"/>
      <c r="E38" s="36">
        <v>40966</v>
      </c>
      <c r="F38" s="2">
        <f t="shared" si="2"/>
        <v>-1.450335538209234E-3</v>
      </c>
      <c r="G38" s="2">
        <f t="shared" si="3"/>
        <v>1.353642854879183E-3</v>
      </c>
      <c r="J38" s="2"/>
    </row>
    <row r="39" spans="1:10" x14ac:dyDescent="0.2">
      <c r="A39" s="36">
        <v>40966</v>
      </c>
      <c r="B39" s="11">
        <v>22.966984</v>
      </c>
      <c r="C39" s="10">
        <v>1367.589966</v>
      </c>
      <c r="D39" s="39"/>
      <c r="E39" s="36">
        <v>40967</v>
      </c>
      <c r="F39" s="2">
        <f t="shared" si="2"/>
        <v>1.4000640559407409E-2</v>
      </c>
      <c r="G39" s="2">
        <f t="shared" si="3"/>
        <v>3.3507135715839884E-3</v>
      </c>
      <c r="J39" s="2"/>
    </row>
    <row r="40" spans="1:10" x14ac:dyDescent="0.2">
      <c r="A40" s="36">
        <v>40967</v>
      </c>
      <c r="B40" s="11">
        <v>23.290797999999999</v>
      </c>
      <c r="C40" s="10">
        <v>1372.1800539999999</v>
      </c>
      <c r="D40" s="39"/>
      <c r="E40" s="36">
        <v>40968</v>
      </c>
      <c r="F40" s="2">
        <f t="shared" si="2"/>
        <v>-7.1816858725686555E-3</v>
      </c>
      <c r="G40" s="2">
        <f t="shared" si="3"/>
        <v>-4.7482427559507661E-3</v>
      </c>
      <c r="J40" s="2"/>
    </row>
    <row r="41" spans="1:10" x14ac:dyDescent="0.2">
      <c r="A41" s="36">
        <v>40968</v>
      </c>
      <c r="B41" s="11">
        <v>23.124130000000001</v>
      </c>
      <c r="C41" s="10">
        <v>1365.6800539999999</v>
      </c>
      <c r="D41" s="39"/>
      <c r="E41" s="36">
        <v>40969</v>
      </c>
      <c r="F41" s="2">
        <f t="shared" si="2"/>
        <v>3.0841768657061167E-3</v>
      </c>
      <c r="G41" s="2">
        <f t="shared" si="3"/>
        <v>6.1391564636395259E-3</v>
      </c>
      <c r="J41" s="2"/>
    </row>
    <row r="42" spans="1:10" x14ac:dyDescent="0.2">
      <c r="A42" s="36">
        <v>40969</v>
      </c>
      <c r="B42" s="11">
        <v>23.195558999999999</v>
      </c>
      <c r="C42" s="10">
        <v>1374.089966</v>
      </c>
      <c r="D42" s="39"/>
      <c r="E42" s="36">
        <v>40970</v>
      </c>
      <c r="F42" s="2">
        <f t="shared" si="2"/>
        <v>3.6885085169223578E-3</v>
      </c>
      <c r="G42" s="2">
        <f t="shared" si="3"/>
        <v>-3.2510350730651405E-3</v>
      </c>
      <c r="J42" s="2"/>
    </row>
    <row r="43" spans="1:10" x14ac:dyDescent="0.2">
      <c r="A43" s="36">
        <v>40970</v>
      </c>
      <c r="B43" s="11">
        <v>23.281274</v>
      </c>
      <c r="C43" s="10">
        <v>1369.630005</v>
      </c>
      <c r="D43" s="39"/>
      <c r="E43" s="36">
        <v>40973</v>
      </c>
      <c r="F43" s="2">
        <f t="shared" si="2"/>
        <v>3.063433956330559E-3</v>
      </c>
      <c r="G43" s="2">
        <f t="shared" si="3"/>
        <v>-3.8772006284662321E-3</v>
      </c>
      <c r="J43" s="2"/>
    </row>
    <row r="44" spans="1:10" x14ac:dyDescent="0.2">
      <c r="A44" s="36">
        <v>40973</v>
      </c>
      <c r="B44" s="11">
        <v>23.352703999999999</v>
      </c>
      <c r="C44" s="10">
        <v>1364.329956</v>
      </c>
      <c r="D44" s="39"/>
      <c r="E44" s="36">
        <v>40974</v>
      </c>
      <c r="F44" s="2">
        <f t="shared" si="2"/>
        <v>-1.4583766006157083E-2</v>
      </c>
      <c r="G44" s="2">
        <f t="shared" si="3"/>
        <v>-1.5489506349164149E-2</v>
      </c>
      <c r="J44" s="2"/>
    </row>
    <row r="45" spans="1:10" x14ac:dyDescent="0.2">
      <c r="A45" s="36">
        <v>40974</v>
      </c>
      <c r="B45" s="11">
        <v>23.014605</v>
      </c>
      <c r="C45" s="10">
        <v>1343.3599850000001</v>
      </c>
      <c r="D45" s="39"/>
      <c r="E45" s="36">
        <v>40975</v>
      </c>
      <c r="F45" s="2">
        <f t="shared" si="2"/>
        <v>2.3718116978453972E-2</v>
      </c>
      <c r="G45" s="2">
        <f t="shared" si="3"/>
        <v>6.8769220713346818E-3</v>
      </c>
      <c r="J45" s="2"/>
    </row>
    <row r="46" spans="1:10" x14ac:dyDescent="0.2">
      <c r="A46" s="36">
        <v>40975</v>
      </c>
      <c r="B46" s="11">
        <v>23.566993</v>
      </c>
      <c r="C46" s="10">
        <v>1352.630005</v>
      </c>
      <c r="D46" s="39"/>
      <c r="E46" s="36">
        <v>40976</v>
      </c>
      <c r="F46" s="2">
        <f t="shared" si="2"/>
        <v>1.7625113212653004E-2</v>
      </c>
      <c r="G46" s="2">
        <f t="shared" si="3"/>
        <v>9.7700489565339787E-3</v>
      </c>
      <c r="J46" s="2"/>
    </row>
    <row r="47" spans="1:10" x14ac:dyDescent="0.2">
      <c r="A47" s="36">
        <v>40976</v>
      </c>
      <c r="B47" s="11">
        <v>23.986046000000002</v>
      </c>
      <c r="C47" s="10">
        <v>1365.910034</v>
      </c>
      <c r="D47" s="39"/>
      <c r="E47" s="36">
        <v>40977</v>
      </c>
      <c r="F47" s="2">
        <f t="shared" si="2"/>
        <v>2.8766305218361488E-2</v>
      </c>
      <c r="G47" s="2">
        <f t="shared" si="3"/>
        <v>3.6246730667990343E-3</v>
      </c>
      <c r="J47" s="2"/>
    </row>
    <row r="48" spans="1:10" x14ac:dyDescent="0.2">
      <c r="A48" s="36">
        <v>40977</v>
      </c>
      <c r="B48" s="11">
        <v>24.686056000000001</v>
      </c>
      <c r="C48" s="10">
        <v>1370.869995</v>
      </c>
      <c r="D48" s="39"/>
      <c r="E48" s="36">
        <v>40980</v>
      </c>
      <c r="F48" s="2">
        <f t="shared" si="2"/>
        <v>-1.4181885033804109E-2</v>
      </c>
      <c r="G48" s="2">
        <f t="shared" si="3"/>
        <v>1.6044800332657864E-4</v>
      </c>
      <c r="J48" s="2"/>
    </row>
    <row r="49" spans="1:10" x14ac:dyDescent="0.2">
      <c r="A49" s="36">
        <v>40980</v>
      </c>
      <c r="B49" s="11">
        <v>24.338432000000001</v>
      </c>
      <c r="C49" s="10">
        <v>1371.089966</v>
      </c>
      <c r="D49" s="39"/>
      <c r="E49" s="36">
        <v>40981</v>
      </c>
      <c r="F49" s="2">
        <f t="shared" si="2"/>
        <v>2.3780708668766352E-2</v>
      </c>
      <c r="G49" s="2">
        <f t="shared" si="3"/>
        <v>1.7969132836255664E-2</v>
      </c>
      <c r="J49" s="2"/>
    </row>
    <row r="50" spans="1:10" x14ac:dyDescent="0.2">
      <c r="A50" s="36">
        <v>40981</v>
      </c>
      <c r="B50" s="11">
        <v>24.924154000000001</v>
      </c>
      <c r="C50" s="10">
        <v>1395.9499510000001</v>
      </c>
      <c r="D50" s="39"/>
      <c r="E50" s="36">
        <v>40982</v>
      </c>
      <c r="F50" s="2">
        <f t="shared" si="2"/>
        <v>6.4749797883126535E-3</v>
      </c>
      <c r="G50" s="2">
        <f t="shared" si="3"/>
        <v>-1.1969781783957077E-3</v>
      </c>
      <c r="J50" s="2"/>
    </row>
    <row r="51" spans="1:10" x14ac:dyDescent="0.2">
      <c r="A51" s="36">
        <v>40982</v>
      </c>
      <c r="B51" s="11">
        <v>25.086061000000001</v>
      </c>
      <c r="C51" s="10">
        <v>1394.280029</v>
      </c>
      <c r="D51" s="39"/>
      <c r="E51" s="36">
        <v>40983</v>
      </c>
      <c r="F51" s="2">
        <f t="shared" si="2"/>
        <v>7.3759258010481438E-3</v>
      </c>
      <c r="G51" s="2">
        <f t="shared" si="3"/>
        <v>5.9494662096943049E-3</v>
      </c>
      <c r="J51" s="2"/>
    </row>
    <row r="52" spans="1:10" x14ac:dyDescent="0.2">
      <c r="A52" s="36">
        <v>40983</v>
      </c>
      <c r="B52" s="11">
        <v>25.271778000000001</v>
      </c>
      <c r="C52" s="10">
        <v>1402.599976</v>
      </c>
      <c r="D52" s="39"/>
      <c r="E52" s="36">
        <v>40984</v>
      </c>
      <c r="F52" s="2">
        <f t="shared" si="2"/>
        <v>2.634528544158288E-3</v>
      </c>
      <c r="G52" s="2">
        <f t="shared" si="3"/>
        <v>1.1187722204363244E-3</v>
      </c>
      <c r="J52" s="2"/>
    </row>
    <row r="53" spans="1:10" x14ac:dyDescent="0.2">
      <c r="A53" s="36">
        <v>40984</v>
      </c>
      <c r="B53" s="11">
        <v>25.338445</v>
      </c>
      <c r="C53" s="10">
        <v>1404.170044</v>
      </c>
      <c r="D53" s="39"/>
      <c r="E53" s="36">
        <v>40987</v>
      </c>
      <c r="F53" s="2">
        <f t="shared" si="2"/>
        <v>6.3694484107678397E-3</v>
      </c>
      <c r="G53" s="2">
        <f t="shared" si="3"/>
        <v>3.9659714751247568E-3</v>
      </c>
      <c r="J53" s="2"/>
    </row>
    <row r="54" spans="1:10" x14ac:dyDescent="0.2">
      <c r="A54" s="36">
        <v>40987</v>
      </c>
      <c r="B54" s="11">
        <v>25.500351999999999</v>
      </c>
      <c r="C54" s="10">
        <v>1409.75</v>
      </c>
      <c r="D54" s="39"/>
      <c r="E54" s="36">
        <v>40988</v>
      </c>
      <c r="F54" s="2">
        <f t="shared" si="2"/>
        <v>3.355728604067249E-3</v>
      </c>
      <c r="G54" s="2">
        <f t="shared" si="3"/>
        <v>-3.0050284008838741E-3</v>
      </c>
      <c r="J54" s="2"/>
    </row>
    <row r="55" spans="1:10" x14ac:dyDescent="0.2">
      <c r="A55" s="36">
        <v>40988</v>
      </c>
      <c r="B55" s="11">
        <v>25.586068000000001</v>
      </c>
      <c r="C55" s="10">
        <v>1405.5200199999999</v>
      </c>
      <c r="D55" s="39"/>
      <c r="E55" s="36">
        <v>40989</v>
      </c>
      <c r="F55" s="2">
        <f t="shared" si="2"/>
        <v>1.487866967060966E-3</v>
      </c>
      <c r="G55" s="2">
        <f t="shared" si="3"/>
        <v>-1.872949986681948E-3</v>
      </c>
      <c r="J55" s="2"/>
    </row>
    <row r="56" spans="1:10" x14ac:dyDescent="0.2">
      <c r="A56" s="36">
        <v>40989</v>
      </c>
      <c r="B56" s="11">
        <v>25.624165000000001</v>
      </c>
      <c r="C56" s="10">
        <v>1402.8900149999999</v>
      </c>
      <c r="D56" s="39"/>
      <c r="E56" s="36">
        <v>40990</v>
      </c>
      <c r="F56" s="2">
        <f t="shared" si="2"/>
        <v>2.5684699945777465E-2</v>
      </c>
      <c r="G56" s="2">
        <f t="shared" si="3"/>
        <v>-7.2326346906493744E-3</v>
      </c>
      <c r="J56" s="2"/>
    </row>
    <row r="57" spans="1:10" x14ac:dyDescent="0.2">
      <c r="A57" s="36">
        <v>40990</v>
      </c>
      <c r="B57" s="11">
        <v>26.290838999999998</v>
      </c>
      <c r="C57" s="10">
        <v>1392.780029</v>
      </c>
      <c r="D57" s="39"/>
      <c r="E57" s="36">
        <v>40991</v>
      </c>
      <c r="F57" s="2">
        <f t="shared" si="2"/>
        <v>2.5325785404078879E-3</v>
      </c>
      <c r="G57" s="2">
        <f t="shared" si="3"/>
        <v>3.1040359690735629E-3</v>
      </c>
      <c r="J57" s="2"/>
    </row>
    <row r="58" spans="1:10" x14ac:dyDescent="0.2">
      <c r="A58" s="36">
        <v>40991</v>
      </c>
      <c r="B58" s="11">
        <v>26.357506999999998</v>
      </c>
      <c r="C58" s="10">
        <v>1397.1099850000001</v>
      </c>
      <c r="D58" s="39"/>
      <c r="E58" s="36">
        <v>40994</v>
      </c>
      <c r="F58" s="2">
        <f t="shared" si="2"/>
        <v>1.0066620265574783E-2</v>
      </c>
      <c r="G58" s="2">
        <f t="shared" si="3"/>
        <v>1.3790300381183415E-2</v>
      </c>
      <c r="J58" s="2"/>
    </row>
    <row r="59" spans="1:10" x14ac:dyDescent="0.2">
      <c r="A59" s="36">
        <v>40994</v>
      </c>
      <c r="B59" s="11">
        <v>26.624178000000001</v>
      </c>
      <c r="C59" s="10">
        <v>1416.51001</v>
      </c>
      <c r="D59" s="39"/>
      <c r="E59" s="36">
        <v>40995</v>
      </c>
      <c r="F59" s="2">
        <f t="shared" si="2"/>
        <v>6.2405116917168746E-3</v>
      </c>
      <c r="G59" s="2">
        <f t="shared" si="3"/>
        <v>-2.8207495878521307E-3</v>
      </c>
      <c r="J59" s="2"/>
    </row>
    <row r="60" spans="1:10" x14ac:dyDescent="0.2">
      <c r="A60" s="36">
        <v>40995</v>
      </c>
      <c r="B60" s="11">
        <v>26.790845999999998</v>
      </c>
      <c r="C60" s="10">
        <v>1412.5200199999999</v>
      </c>
      <c r="D60" s="39"/>
      <c r="E60" s="36">
        <v>40996</v>
      </c>
      <c r="F60" s="2">
        <f t="shared" si="2"/>
        <v>-4.0965294399455216E-3</v>
      </c>
      <c r="G60" s="2">
        <f t="shared" si="3"/>
        <v>-4.9537590596095138E-3</v>
      </c>
      <c r="J60" s="2"/>
    </row>
    <row r="61" spans="1:10" x14ac:dyDescent="0.2">
      <c r="A61" s="36">
        <v>40996</v>
      </c>
      <c r="B61" s="11">
        <v>26.681321000000001</v>
      </c>
      <c r="C61" s="10">
        <v>1405.540039</v>
      </c>
      <c r="D61" s="39"/>
      <c r="E61" s="36">
        <v>40997</v>
      </c>
      <c r="F61" s="2">
        <f t="shared" si="2"/>
        <v>-5.36865560420852E-3</v>
      </c>
      <c r="G61" s="2">
        <f t="shared" si="3"/>
        <v>-1.6092241104783904E-3</v>
      </c>
      <c r="J61" s="2"/>
    </row>
    <row r="62" spans="1:10" x14ac:dyDescent="0.2">
      <c r="A62" s="36">
        <v>40997</v>
      </c>
      <c r="B62" s="11">
        <v>26.538461999999999</v>
      </c>
      <c r="C62" s="10">
        <v>1403.280029</v>
      </c>
      <c r="D62" s="39"/>
      <c r="E62" s="36">
        <v>40998</v>
      </c>
      <c r="F62" s="2">
        <f t="shared" si="2"/>
        <v>2.8668893912263895E-3</v>
      </c>
      <c r="G62" s="2">
        <f t="shared" si="3"/>
        <v>3.6916140439576272E-3</v>
      </c>
      <c r="J62" s="2"/>
    </row>
    <row r="63" spans="1:10" x14ac:dyDescent="0.2">
      <c r="A63" s="36">
        <v>40998</v>
      </c>
      <c r="B63" s="11">
        <v>26.614654000000002</v>
      </c>
      <c r="C63" s="10">
        <v>1408.469971</v>
      </c>
      <c r="D63" s="39"/>
      <c r="E63" s="36">
        <v>41001</v>
      </c>
      <c r="F63" s="2">
        <f t="shared" si="2"/>
        <v>1.3859470544916229E-2</v>
      </c>
      <c r="G63" s="2">
        <f t="shared" si="3"/>
        <v>7.4766258661601226E-3</v>
      </c>
      <c r="J63" s="2"/>
    </row>
    <row r="64" spans="1:10" x14ac:dyDescent="0.2">
      <c r="A64" s="36">
        <v>41001</v>
      </c>
      <c r="B64" s="11">
        <v>26.986087000000001</v>
      </c>
      <c r="C64" s="10">
        <v>1419.040039</v>
      </c>
      <c r="D64" s="39"/>
      <c r="E64" s="36">
        <v>41002</v>
      </c>
      <c r="F64" s="2">
        <f t="shared" si="2"/>
        <v>4.22612853102262E-3</v>
      </c>
      <c r="G64" s="2">
        <f t="shared" si="3"/>
        <v>-3.9966116931843456E-3</v>
      </c>
      <c r="J64" s="2"/>
    </row>
    <row r="65" spans="1:10" x14ac:dyDescent="0.2">
      <c r="A65" s="36">
        <v>41002</v>
      </c>
      <c r="B65" s="11">
        <v>27.100375</v>
      </c>
      <c r="C65" s="10">
        <v>1413.380005</v>
      </c>
      <c r="D65" s="39"/>
      <c r="E65" s="36">
        <v>41003</v>
      </c>
      <c r="F65" s="2">
        <f t="shared" si="2"/>
        <v>8.7816303052143721E-4</v>
      </c>
      <c r="G65" s="2">
        <f t="shared" si="3"/>
        <v>-1.0254926890774988E-2</v>
      </c>
      <c r="J65" s="2"/>
    </row>
    <row r="66" spans="1:10" x14ac:dyDescent="0.2">
      <c r="A66" s="36">
        <v>41003</v>
      </c>
      <c r="B66" s="11">
        <v>27.124184</v>
      </c>
      <c r="C66" s="10">
        <v>1398.959961</v>
      </c>
      <c r="D66" s="39"/>
      <c r="E66" s="36">
        <v>41004</v>
      </c>
      <c r="F66" s="2">
        <f t="shared" si="2"/>
        <v>2.119240755912968E-2</v>
      </c>
      <c r="G66" s="2">
        <f t="shared" si="3"/>
        <v>-6.2924023621356768E-4</v>
      </c>
      <c r="J66" s="2"/>
    </row>
    <row r="67" spans="1:10" x14ac:dyDescent="0.2">
      <c r="A67" s="36">
        <v>41004</v>
      </c>
      <c r="B67" s="11">
        <v>27.705145000000002</v>
      </c>
      <c r="C67" s="10">
        <v>1398.079956</v>
      </c>
      <c r="D67" s="39"/>
      <c r="E67" s="36">
        <v>41008</v>
      </c>
      <c r="F67" s="2">
        <f t="shared" si="2"/>
        <v>-1.3148986923137346E-2</v>
      </c>
      <c r="G67" s="2">
        <f t="shared" si="3"/>
        <v>-1.1423438084775318E-2</v>
      </c>
      <c r="J67" s="2"/>
    </row>
    <row r="68" spans="1:10" x14ac:dyDescent="0.2">
      <c r="A68" s="36">
        <v>41008</v>
      </c>
      <c r="B68" s="11">
        <v>27.343235</v>
      </c>
      <c r="C68" s="10">
        <v>1382.1999510000001</v>
      </c>
      <c r="D68" s="39"/>
      <c r="E68" s="36">
        <v>41009</v>
      </c>
      <c r="F68" s="2">
        <f t="shared" si="2"/>
        <v>-1.1208519345490732E-2</v>
      </c>
      <c r="G68" s="2">
        <f t="shared" si="3"/>
        <v>-1.722902502057664E-2</v>
      </c>
      <c r="J68" s="2"/>
    </row>
    <row r="69" spans="1:10" x14ac:dyDescent="0.2">
      <c r="A69" s="36">
        <v>41009</v>
      </c>
      <c r="B69" s="11">
        <v>27.038468999999999</v>
      </c>
      <c r="C69" s="10">
        <v>1358.589966</v>
      </c>
      <c r="D69" s="39"/>
      <c r="E69" s="36">
        <v>41010</v>
      </c>
      <c r="F69" s="2">
        <f t="shared" si="2"/>
        <v>4.3256520216871069E-2</v>
      </c>
      <c r="G69" s="2">
        <f t="shared" si="3"/>
        <v>7.421289713527038E-3</v>
      </c>
      <c r="J69" s="2"/>
    </row>
    <row r="70" spans="1:10" x14ac:dyDescent="0.2">
      <c r="A70" s="36">
        <v>41010</v>
      </c>
      <c r="B70" s="11">
        <v>28.233723999999999</v>
      </c>
      <c r="C70" s="10">
        <v>1368.709961</v>
      </c>
      <c r="D70" s="39"/>
      <c r="E70" s="36">
        <v>41011</v>
      </c>
      <c r="F70" s="2">
        <f t="shared" si="2"/>
        <v>2.2349160027656002E-2</v>
      </c>
      <c r="G70" s="2">
        <f t="shared" si="3"/>
        <v>1.3685314981989711E-2</v>
      </c>
      <c r="J70" s="2"/>
    </row>
    <row r="71" spans="1:10" x14ac:dyDescent="0.2">
      <c r="A71" s="36">
        <v>41011</v>
      </c>
      <c r="B71" s="11">
        <v>28.871828000000001</v>
      </c>
      <c r="C71" s="10">
        <v>1387.5699460000001</v>
      </c>
      <c r="D71" s="39"/>
      <c r="E71" s="36">
        <v>41012</v>
      </c>
      <c r="F71" s="2">
        <f t="shared" si="2"/>
        <v>1.700773668209039E-2</v>
      </c>
      <c r="G71" s="2">
        <f t="shared" si="3"/>
        <v>-1.2553466745689194E-2</v>
      </c>
      <c r="J71" s="2"/>
    </row>
    <row r="72" spans="1:10" x14ac:dyDescent="0.2">
      <c r="A72" s="36">
        <v>41012</v>
      </c>
      <c r="B72" s="11">
        <v>29.367072</v>
      </c>
      <c r="C72" s="10">
        <v>1370.26001</v>
      </c>
      <c r="D72" s="39"/>
      <c r="E72" s="36">
        <v>41015</v>
      </c>
      <c r="F72" s="2">
        <f t="shared" si="2"/>
        <v>-3.3303368691076814E-2</v>
      </c>
      <c r="G72" s="2">
        <f t="shared" si="3"/>
        <v>-5.0372762227827148E-4</v>
      </c>
      <c r="J72" s="2"/>
    </row>
    <row r="73" spans="1:10" x14ac:dyDescent="0.2">
      <c r="A73" s="36">
        <v>41015</v>
      </c>
      <c r="B73" s="11">
        <v>28.405156000000002</v>
      </c>
      <c r="C73" s="10">
        <v>1369.5699460000001</v>
      </c>
      <c r="D73" s="39"/>
      <c r="E73" s="36">
        <v>41016</v>
      </c>
      <c r="F73" s="2">
        <f t="shared" si="2"/>
        <v>-1.6736116778634319E-2</v>
      </c>
      <c r="G73" s="2">
        <f t="shared" si="3"/>
        <v>1.5367979155556181E-2</v>
      </c>
      <c r="J73" s="2"/>
    </row>
    <row r="74" spans="1:10" x14ac:dyDescent="0.2">
      <c r="A74" s="36">
        <v>41016</v>
      </c>
      <c r="B74" s="11">
        <v>27.933720000000001</v>
      </c>
      <c r="C74" s="10">
        <v>1390.780029</v>
      </c>
      <c r="D74" s="39"/>
      <c r="E74" s="36">
        <v>41017</v>
      </c>
      <c r="F74" s="2">
        <f t="shared" ref="F74:F137" si="4">LN(B75/B74)</f>
        <v>2.8071460115511832E-2</v>
      </c>
      <c r="G74" s="2">
        <f t="shared" ref="G74:G137" si="5">LN(C75/C74)</f>
        <v>-4.0635332944765944E-3</v>
      </c>
      <c r="J74" s="2"/>
    </row>
    <row r="75" spans="1:10" x14ac:dyDescent="0.2">
      <c r="A75" s="36">
        <v>41017</v>
      </c>
      <c r="B75" s="11">
        <v>28.72897</v>
      </c>
      <c r="C75" s="10">
        <v>1385.1400149999999</v>
      </c>
      <c r="D75" s="39"/>
      <c r="E75" s="36">
        <v>41018</v>
      </c>
      <c r="F75" s="2">
        <f t="shared" si="4"/>
        <v>-2.5517599487886938E-2</v>
      </c>
      <c r="G75" s="2">
        <f t="shared" si="5"/>
        <v>-5.9520756912950466E-3</v>
      </c>
      <c r="J75" s="2"/>
    </row>
    <row r="76" spans="1:10" x14ac:dyDescent="0.2">
      <c r="A76" s="36">
        <v>41018</v>
      </c>
      <c r="B76" s="11">
        <v>28.00515</v>
      </c>
      <c r="C76" s="10">
        <v>1376.920044</v>
      </c>
      <c r="D76" s="39"/>
      <c r="E76" s="36">
        <v>41019</v>
      </c>
      <c r="F76" s="2">
        <f t="shared" si="4"/>
        <v>5.9336947132427762E-3</v>
      </c>
      <c r="G76" s="2">
        <f t="shared" si="5"/>
        <v>1.1685823662640762E-3</v>
      </c>
      <c r="J76" s="2"/>
    </row>
    <row r="77" spans="1:10" x14ac:dyDescent="0.2">
      <c r="A77" s="36">
        <v>41019</v>
      </c>
      <c r="B77" s="11">
        <v>28.171817999999998</v>
      </c>
      <c r="C77" s="10">
        <v>1378.530029</v>
      </c>
      <c r="D77" s="39"/>
      <c r="E77" s="36">
        <v>41022</v>
      </c>
      <c r="F77" s="2">
        <f t="shared" si="4"/>
        <v>-1.0193723891699064E-2</v>
      </c>
      <c r="G77" s="2">
        <f t="shared" si="5"/>
        <v>-8.4431131847278185E-3</v>
      </c>
      <c r="J77" s="2"/>
    </row>
    <row r="78" spans="1:10" x14ac:dyDescent="0.2">
      <c r="A78" s="36">
        <v>41022</v>
      </c>
      <c r="B78" s="11">
        <v>27.886101</v>
      </c>
      <c r="C78" s="10">
        <v>1366.9399410000001</v>
      </c>
      <c r="D78" s="39"/>
      <c r="E78" s="36">
        <v>41023</v>
      </c>
      <c r="F78" s="2">
        <f t="shared" si="4"/>
        <v>-8.7472153827903437E-3</v>
      </c>
      <c r="G78" s="2">
        <f t="shared" si="5"/>
        <v>3.6730201552113684E-3</v>
      </c>
      <c r="J78" s="2"/>
    </row>
    <row r="79" spans="1:10" x14ac:dyDescent="0.2">
      <c r="A79" s="36">
        <v>41023</v>
      </c>
      <c r="B79" s="11">
        <v>27.643239000000001</v>
      </c>
      <c r="C79" s="10">
        <v>1371.969971</v>
      </c>
      <c r="D79" s="39"/>
      <c r="E79" s="36">
        <v>41024</v>
      </c>
      <c r="F79" s="2">
        <f t="shared" si="4"/>
        <v>2.4671613983474609E-2</v>
      </c>
      <c r="G79" s="2">
        <f t="shared" si="5"/>
        <v>1.3552342390234307E-2</v>
      </c>
      <c r="J79" s="2"/>
    </row>
    <row r="80" spans="1:10" x14ac:dyDescent="0.2">
      <c r="A80" s="36">
        <v>41024</v>
      </c>
      <c r="B80" s="11">
        <v>28.333725000000001</v>
      </c>
      <c r="C80" s="10">
        <v>1390.6899410000001</v>
      </c>
      <c r="D80" s="39"/>
      <c r="E80" s="36">
        <v>41025</v>
      </c>
      <c r="F80" s="2">
        <f t="shared" si="4"/>
        <v>1.9308203963613796E-2</v>
      </c>
      <c r="G80" s="2">
        <f t="shared" si="5"/>
        <v>6.6579520908027967E-3</v>
      </c>
      <c r="J80" s="2"/>
    </row>
    <row r="81" spans="1:10" x14ac:dyDescent="0.2">
      <c r="A81" s="36">
        <v>41025</v>
      </c>
      <c r="B81" s="11">
        <v>28.886113999999999</v>
      </c>
      <c r="C81" s="10">
        <v>1399.9799800000001</v>
      </c>
      <c r="D81" s="39"/>
      <c r="E81" s="36">
        <v>41026</v>
      </c>
      <c r="F81" s="2">
        <f t="shared" si="4"/>
        <v>-5.471766829963394E-2</v>
      </c>
      <c r="G81" s="2">
        <f t="shared" si="5"/>
        <v>2.4114140133343781E-3</v>
      </c>
      <c r="J81" s="2"/>
    </row>
    <row r="82" spans="1:10" x14ac:dyDescent="0.2">
      <c r="A82" s="36">
        <v>41026</v>
      </c>
      <c r="B82" s="11">
        <v>27.347998</v>
      </c>
      <c r="C82" s="10">
        <v>1403.3599850000001</v>
      </c>
      <c r="D82" s="39"/>
      <c r="E82" s="36">
        <v>41029</v>
      </c>
      <c r="F82" s="2">
        <f t="shared" si="4"/>
        <v>-1.0453392910762043E-3</v>
      </c>
      <c r="G82" s="2">
        <f t="shared" si="5"/>
        <v>-3.8910621533950053E-3</v>
      </c>
      <c r="J82" s="2"/>
    </row>
    <row r="83" spans="1:10" x14ac:dyDescent="0.2">
      <c r="A83" s="36">
        <v>41029</v>
      </c>
      <c r="B83" s="11">
        <v>27.319424999999999</v>
      </c>
      <c r="C83" s="10">
        <v>1397.910034</v>
      </c>
      <c r="D83" s="39"/>
      <c r="E83" s="36">
        <v>41030</v>
      </c>
      <c r="F83" s="2">
        <f t="shared" si="4"/>
        <v>5.0422047092338407E-3</v>
      </c>
      <c r="G83" s="2">
        <f t="shared" si="5"/>
        <v>5.6424356426058335E-3</v>
      </c>
      <c r="J83" s="2"/>
    </row>
    <row r="84" spans="1:10" x14ac:dyDescent="0.2">
      <c r="A84" s="36">
        <v>41030</v>
      </c>
      <c r="B84" s="11">
        <v>27.457522999999998</v>
      </c>
      <c r="C84" s="10">
        <v>1405.8199460000001</v>
      </c>
      <c r="D84" s="39"/>
      <c r="E84" s="36">
        <v>41031</v>
      </c>
      <c r="F84" s="2">
        <f t="shared" si="4"/>
        <v>4.499010983712309E-3</v>
      </c>
      <c r="G84" s="2">
        <f t="shared" si="5"/>
        <v>-2.4998050813398887E-3</v>
      </c>
      <c r="J84" s="2"/>
    </row>
    <row r="85" spans="1:10" x14ac:dyDescent="0.2">
      <c r="A85" s="36">
        <v>41031</v>
      </c>
      <c r="B85" s="11">
        <v>27.581333000000001</v>
      </c>
      <c r="C85" s="10">
        <v>1402.3100589999999</v>
      </c>
      <c r="D85" s="39"/>
      <c r="E85" s="36">
        <v>41032</v>
      </c>
      <c r="F85" s="2">
        <f t="shared" si="4"/>
        <v>-2.2170714247727947E-2</v>
      </c>
      <c r="G85" s="2">
        <f t="shared" si="5"/>
        <v>-7.6883516009313684E-3</v>
      </c>
      <c r="J85" s="2"/>
    </row>
    <row r="86" spans="1:10" x14ac:dyDescent="0.2">
      <c r="A86" s="36">
        <v>41032</v>
      </c>
      <c r="B86" s="11">
        <v>26.976564</v>
      </c>
      <c r="C86" s="10">
        <v>1391.5699460000001</v>
      </c>
      <c r="D86" s="39"/>
      <c r="E86" s="36">
        <v>41033</v>
      </c>
      <c r="F86" s="2">
        <f t="shared" si="4"/>
        <v>-1.9428439123865021E-2</v>
      </c>
      <c r="G86" s="2">
        <f t="shared" si="5"/>
        <v>-1.6278995211432022E-2</v>
      </c>
      <c r="J86" s="2"/>
    </row>
    <row r="87" spans="1:10" x14ac:dyDescent="0.2">
      <c r="A87" s="36">
        <v>41033</v>
      </c>
      <c r="B87" s="11">
        <v>26.457509999999999</v>
      </c>
      <c r="C87" s="10">
        <v>1369.099976</v>
      </c>
      <c r="D87" s="39"/>
      <c r="E87" s="36">
        <v>41036</v>
      </c>
      <c r="F87" s="2">
        <f t="shared" si="4"/>
        <v>1.623513053238608E-3</v>
      </c>
      <c r="G87" s="2">
        <f t="shared" si="5"/>
        <v>3.5051924053340915E-4</v>
      </c>
      <c r="J87" s="2"/>
    </row>
    <row r="88" spans="1:10" x14ac:dyDescent="0.2">
      <c r="A88" s="36">
        <v>41036</v>
      </c>
      <c r="B88" s="11">
        <v>26.500499000000001</v>
      </c>
      <c r="C88" s="10">
        <v>1369.579956</v>
      </c>
      <c r="D88" s="39"/>
      <c r="E88" s="36">
        <v>41037</v>
      </c>
      <c r="F88" s="2">
        <f t="shared" si="4"/>
        <v>-2.3526221668761192E-2</v>
      </c>
      <c r="G88" s="2">
        <f t="shared" si="5"/>
        <v>-4.2878528773442146E-3</v>
      </c>
      <c r="J88" s="2"/>
    </row>
    <row r="89" spans="1:10" x14ac:dyDescent="0.2">
      <c r="A89" s="36">
        <v>41037</v>
      </c>
      <c r="B89" s="11">
        <v>25.884319000000001</v>
      </c>
      <c r="C89" s="10">
        <v>1363.719971</v>
      </c>
      <c r="D89" s="39"/>
      <c r="E89" s="36">
        <v>41038</v>
      </c>
      <c r="F89" s="2">
        <f t="shared" si="4"/>
        <v>-1.6621931567378553E-3</v>
      </c>
      <c r="G89" s="2">
        <f t="shared" si="5"/>
        <v>-6.7248277898492026E-3</v>
      </c>
      <c r="J89" s="2"/>
    </row>
    <row r="90" spans="1:10" x14ac:dyDescent="0.2">
      <c r="A90" s="36">
        <v>41038</v>
      </c>
      <c r="B90" s="11">
        <v>25.841329999999999</v>
      </c>
      <c r="C90" s="10">
        <v>1354.579956</v>
      </c>
      <c r="D90" s="39"/>
      <c r="E90" s="36">
        <v>41039</v>
      </c>
      <c r="F90" s="2">
        <f t="shared" si="4"/>
        <v>1.3767964746247257E-2</v>
      </c>
      <c r="G90" s="2">
        <f t="shared" si="5"/>
        <v>2.5142472741679048E-3</v>
      </c>
      <c r="J90" s="2"/>
    </row>
    <row r="91" spans="1:10" x14ac:dyDescent="0.2">
      <c r="A91" s="36">
        <v>41039</v>
      </c>
      <c r="B91" s="11">
        <v>26.199573000000001</v>
      </c>
      <c r="C91" s="10">
        <v>1357.98999</v>
      </c>
      <c r="D91" s="39"/>
      <c r="E91" s="36">
        <v>41040</v>
      </c>
      <c r="F91" s="2">
        <f t="shared" si="4"/>
        <v>2.9128240483642766E-3</v>
      </c>
      <c r="G91" s="2">
        <f t="shared" si="5"/>
        <v>-3.3930909019277778E-3</v>
      </c>
      <c r="J91" s="2"/>
    </row>
    <row r="92" spans="1:10" x14ac:dyDescent="0.2">
      <c r="A92" s="36">
        <v>41040</v>
      </c>
      <c r="B92" s="11">
        <v>26.275998999999999</v>
      </c>
      <c r="C92" s="10">
        <v>1353.3900149999999</v>
      </c>
      <c r="D92" s="39"/>
      <c r="E92" s="36">
        <v>41043</v>
      </c>
      <c r="F92" s="2">
        <f t="shared" si="4"/>
        <v>-2.4660819823130377E-2</v>
      </c>
      <c r="G92" s="2">
        <f t="shared" si="5"/>
        <v>-1.1175073052719999E-2</v>
      </c>
      <c r="J92" s="2"/>
    </row>
    <row r="93" spans="1:10" x14ac:dyDescent="0.2">
      <c r="A93" s="36">
        <v>41043</v>
      </c>
      <c r="B93" s="11">
        <v>25.635936000000001</v>
      </c>
      <c r="C93" s="10">
        <v>1338.349976</v>
      </c>
      <c r="D93" s="39"/>
      <c r="E93" s="36">
        <v>41044</v>
      </c>
      <c r="F93" s="2">
        <f t="shared" si="4"/>
        <v>-6.1676151759035604E-3</v>
      </c>
      <c r="G93" s="2">
        <f t="shared" si="5"/>
        <v>-5.7624087209215804E-3</v>
      </c>
      <c r="J93" s="2"/>
    </row>
    <row r="94" spans="1:10" x14ac:dyDescent="0.2">
      <c r="A94" s="36">
        <v>41044</v>
      </c>
      <c r="B94" s="11">
        <v>25.47831</v>
      </c>
      <c r="C94" s="10">
        <v>1330.660034</v>
      </c>
      <c r="D94" s="39"/>
      <c r="E94" s="36">
        <v>41045</v>
      </c>
      <c r="F94" s="2">
        <f t="shared" si="4"/>
        <v>-6.0173276201257149E-3</v>
      </c>
      <c r="G94" s="2">
        <f t="shared" si="5"/>
        <v>-4.4135436641749987E-3</v>
      </c>
      <c r="J94" s="2"/>
    </row>
    <row r="95" spans="1:10" x14ac:dyDescent="0.2">
      <c r="A95" s="36">
        <v>41045</v>
      </c>
      <c r="B95" s="11">
        <v>25.325458999999999</v>
      </c>
      <c r="C95" s="10">
        <v>1324.8000489999999</v>
      </c>
      <c r="D95" s="39"/>
      <c r="E95" s="36">
        <v>41046</v>
      </c>
      <c r="F95" s="2">
        <f t="shared" si="4"/>
        <v>-2.5791894593582793E-2</v>
      </c>
      <c r="G95" s="2">
        <f t="shared" si="5"/>
        <v>-1.5165797804766351E-2</v>
      </c>
      <c r="J95" s="2"/>
    </row>
    <row r="96" spans="1:10" x14ac:dyDescent="0.2">
      <c r="A96" s="36">
        <v>41046</v>
      </c>
      <c r="B96" s="11">
        <v>24.680619</v>
      </c>
      <c r="C96" s="10">
        <v>1304.8599850000001</v>
      </c>
      <c r="D96" s="39"/>
      <c r="E96" s="36">
        <v>41047</v>
      </c>
      <c r="F96" s="2">
        <f t="shared" si="4"/>
        <v>-2.7131717657985816E-3</v>
      </c>
      <c r="G96" s="2">
        <f t="shared" si="5"/>
        <v>-7.4152013281213241E-3</v>
      </c>
      <c r="J96" s="2"/>
    </row>
    <row r="97" spans="1:10" x14ac:dyDescent="0.2">
      <c r="A97" s="36">
        <v>41047</v>
      </c>
      <c r="B97" s="11">
        <v>24.613747</v>
      </c>
      <c r="C97" s="10">
        <v>1295.219971</v>
      </c>
      <c r="D97" s="39"/>
      <c r="E97" s="36">
        <v>41050</v>
      </c>
      <c r="F97" s="2">
        <f t="shared" si="4"/>
        <v>4.1248872925185066E-2</v>
      </c>
      <c r="G97" s="2">
        <f t="shared" si="5"/>
        <v>1.59086839885332E-2</v>
      </c>
      <c r="J97" s="2"/>
    </row>
    <row r="98" spans="1:10" x14ac:dyDescent="0.2">
      <c r="A98" s="36">
        <v>41050</v>
      </c>
      <c r="B98" s="11">
        <v>25.650266999999999</v>
      </c>
      <c r="C98" s="10">
        <v>1315.98999</v>
      </c>
      <c r="D98" s="39"/>
      <c r="E98" s="36">
        <v>41051</v>
      </c>
      <c r="F98" s="2">
        <f t="shared" si="4"/>
        <v>-6.1642370938549173E-3</v>
      </c>
      <c r="G98" s="2">
        <f t="shared" si="5"/>
        <v>4.8621906224531267E-4</v>
      </c>
      <c r="J98" s="2"/>
    </row>
    <row r="99" spans="1:10" x14ac:dyDescent="0.2">
      <c r="A99" s="36">
        <v>41051</v>
      </c>
      <c r="B99" s="11">
        <v>25.492639</v>
      </c>
      <c r="C99" s="10">
        <v>1316.630005</v>
      </c>
      <c r="D99" s="39"/>
      <c r="E99" s="36">
        <v>41052</v>
      </c>
      <c r="F99" s="2">
        <f t="shared" si="4"/>
        <v>3.5343289138595517E-2</v>
      </c>
      <c r="G99" s="2">
        <f t="shared" si="5"/>
        <v>1.6922701589776837E-3</v>
      </c>
      <c r="J99" s="2"/>
    </row>
    <row r="100" spans="1:10" x14ac:dyDescent="0.2">
      <c r="A100" s="36">
        <v>41052</v>
      </c>
      <c r="B100" s="11">
        <v>26.409744</v>
      </c>
      <c r="C100" s="10">
        <v>1318.8599850000001</v>
      </c>
      <c r="D100" s="39"/>
      <c r="E100" s="36">
        <v>41053</v>
      </c>
      <c r="F100" s="2">
        <f t="shared" si="4"/>
        <v>-9.6320959412710804E-3</v>
      </c>
      <c r="G100" s="2">
        <f t="shared" si="5"/>
        <v>1.3790806440273197E-3</v>
      </c>
      <c r="J100" s="2"/>
    </row>
    <row r="101" spans="1:10" x14ac:dyDescent="0.2">
      <c r="A101" s="36">
        <v>41053</v>
      </c>
      <c r="B101" s="11">
        <v>26.156583999999999</v>
      </c>
      <c r="C101" s="10">
        <v>1320.6800539999999</v>
      </c>
      <c r="D101" s="39"/>
      <c r="E101" s="36">
        <v>41054</v>
      </c>
      <c r="F101" s="2">
        <f t="shared" si="4"/>
        <v>-3.6589210173485877E-3</v>
      </c>
      <c r="G101" s="2">
        <f t="shared" si="5"/>
        <v>-2.1679811409836308E-3</v>
      </c>
      <c r="J101" s="2"/>
    </row>
    <row r="102" spans="1:10" x14ac:dyDescent="0.2">
      <c r="A102" s="36">
        <v>41054</v>
      </c>
      <c r="B102" s="11">
        <v>26.061053999999999</v>
      </c>
      <c r="C102" s="10">
        <v>1317.8199460000001</v>
      </c>
      <c r="D102" s="39"/>
      <c r="E102" s="36">
        <v>41058</v>
      </c>
      <c r="F102" s="2">
        <f t="shared" si="4"/>
        <v>1.8522418815198029E-2</v>
      </c>
      <c r="G102" s="2">
        <f t="shared" si="5"/>
        <v>1.1018055539220986E-2</v>
      </c>
      <c r="J102" s="2"/>
    </row>
    <row r="103" spans="1:10" x14ac:dyDescent="0.2">
      <c r="A103" s="36">
        <v>41058</v>
      </c>
      <c r="B103" s="11">
        <v>26.548266000000002</v>
      </c>
      <c r="C103" s="10">
        <v>1332.420044</v>
      </c>
      <c r="D103" s="39"/>
      <c r="E103" s="36">
        <v>41059</v>
      </c>
      <c r="F103" s="2">
        <f t="shared" si="4"/>
        <v>-1.5411464086682083E-2</v>
      </c>
      <c r="G103" s="2">
        <f t="shared" si="5"/>
        <v>-1.4438629565941524E-2</v>
      </c>
      <c r="J103" s="2"/>
    </row>
    <row r="104" spans="1:10" x14ac:dyDescent="0.2">
      <c r="A104" s="36">
        <v>41059</v>
      </c>
      <c r="B104" s="11">
        <v>26.142254999999999</v>
      </c>
      <c r="C104" s="10">
        <v>1313.3199460000001</v>
      </c>
      <c r="D104" s="39"/>
      <c r="E104" s="36">
        <v>41060</v>
      </c>
      <c r="F104" s="2">
        <f t="shared" si="4"/>
        <v>2.919163084898238E-3</v>
      </c>
      <c r="G104" s="2">
        <f t="shared" si="5"/>
        <v>-2.2792608816784216E-3</v>
      </c>
      <c r="J104" s="2"/>
    </row>
    <row r="105" spans="1:10" x14ac:dyDescent="0.2">
      <c r="A105" s="36">
        <v>41060</v>
      </c>
      <c r="B105" s="11">
        <v>26.218679999999999</v>
      </c>
      <c r="C105" s="10">
        <v>1310.329956</v>
      </c>
      <c r="D105" s="39"/>
      <c r="E105" s="36">
        <v>41061</v>
      </c>
      <c r="F105" s="2">
        <f t="shared" si="4"/>
        <v>-5.1206939438909575E-2</v>
      </c>
      <c r="G105" s="2">
        <f t="shared" si="5"/>
        <v>-2.4951295421528887E-2</v>
      </c>
      <c r="J105" s="2"/>
    </row>
    <row r="106" spans="1:10" x14ac:dyDescent="0.2">
      <c r="A106" s="36">
        <v>41061</v>
      </c>
      <c r="B106" s="11">
        <v>24.909897000000001</v>
      </c>
      <c r="C106" s="10">
        <v>1278.040039</v>
      </c>
      <c r="D106" s="39"/>
      <c r="E106" s="36">
        <v>41064</v>
      </c>
      <c r="F106" s="2">
        <f t="shared" si="4"/>
        <v>3.300627378902881E-2</v>
      </c>
      <c r="G106" s="2">
        <f t="shared" si="5"/>
        <v>1.0954847004250914E-4</v>
      </c>
      <c r="J106" s="2"/>
    </row>
    <row r="107" spans="1:10" x14ac:dyDescent="0.2">
      <c r="A107" s="36">
        <v>41064</v>
      </c>
      <c r="B107" s="11">
        <v>25.745799000000002</v>
      </c>
      <c r="C107" s="10">
        <v>1278.1800539999999</v>
      </c>
      <c r="D107" s="39"/>
      <c r="E107" s="36">
        <v>41065</v>
      </c>
      <c r="F107" s="2">
        <f t="shared" si="4"/>
        <v>-2.8033091995560248E-2</v>
      </c>
      <c r="G107" s="2">
        <f t="shared" si="5"/>
        <v>5.7105143682074332E-3</v>
      </c>
      <c r="J107" s="2"/>
    </row>
    <row r="108" spans="1:10" x14ac:dyDescent="0.2">
      <c r="A108" s="36">
        <v>41065</v>
      </c>
      <c r="B108" s="11">
        <v>25.034087</v>
      </c>
      <c r="C108" s="10">
        <v>1285.5</v>
      </c>
      <c r="D108" s="39"/>
      <c r="E108" s="36">
        <v>41066</v>
      </c>
      <c r="F108" s="2">
        <f t="shared" si="4"/>
        <v>2.0023370937355279E-2</v>
      </c>
      <c r="G108" s="2">
        <f t="shared" si="5"/>
        <v>2.2787776137155467E-2</v>
      </c>
      <c r="J108" s="2"/>
    </row>
    <row r="109" spans="1:10" x14ac:dyDescent="0.2">
      <c r="A109" s="36">
        <v>41066</v>
      </c>
      <c r="B109" s="11">
        <v>25.540406000000001</v>
      </c>
      <c r="C109" s="10">
        <v>1315.130005</v>
      </c>
      <c r="D109" s="39"/>
      <c r="E109" s="36">
        <v>41067</v>
      </c>
      <c r="F109" s="2">
        <f t="shared" si="4"/>
        <v>-5.6126837391508007E-4</v>
      </c>
      <c r="G109" s="2">
        <f t="shared" si="5"/>
        <v>-1.0647042750778646E-4</v>
      </c>
      <c r="J109" s="2"/>
    </row>
    <row r="110" spans="1:10" x14ac:dyDescent="0.2">
      <c r="A110" s="36">
        <v>41067</v>
      </c>
      <c r="B110" s="11">
        <v>25.526074999999999</v>
      </c>
      <c r="C110" s="10">
        <v>1314.98999</v>
      </c>
      <c r="D110" s="39"/>
      <c r="E110" s="36">
        <v>41068</v>
      </c>
      <c r="F110" s="2">
        <f t="shared" si="4"/>
        <v>2.8029625462607567E-3</v>
      </c>
      <c r="G110" s="2">
        <f t="shared" si="5"/>
        <v>8.0814208426770347E-3</v>
      </c>
      <c r="J110" s="2"/>
    </row>
    <row r="111" spans="1:10" x14ac:dyDescent="0.2">
      <c r="A111" s="36">
        <v>41068</v>
      </c>
      <c r="B111" s="11">
        <v>25.597723999999999</v>
      </c>
      <c r="C111" s="10">
        <v>1325.660034</v>
      </c>
      <c r="D111" s="39"/>
      <c r="E111" s="36">
        <v>41071</v>
      </c>
      <c r="F111" s="2">
        <f t="shared" si="4"/>
        <v>-1.4283211672164358E-2</v>
      </c>
      <c r="G111" s="2">
        <f t="shared" si="5"/>
        <v>-1.2700423459016714E-2</v>
      </c>
      <c r="J111" s="2"/>
    </row>
    <row r="112" spans="1:10" x14ac:dyDescent="0.2">
      <c r="A112" s="36">
        <v>41071</v>
      </c>
      <c r="B112" s="11">
        <v>25.234705000000002</v>
      </c>
      <c r="C112" s="10">
        <v>1308.9300539999999</v>
      </c>
      <c r="D112" s="39"/>
      <c r="E112" s="36">
        <v>41072</v>
      </c>
      <c r="F112" s="2">
        <f t="shared" si="4"/>
        <v>3.9671224409204937E-3</v>
      </c>
      <c r="G112" s="2">
        <f t="shared" si="5"/>
        <v>1.1583389898696603E-2</v>
      </c>
      <c r="J112" s="2"/>
    </row>
    <row r="113" spans="1:10" x14ac:dyDescent="0.2">
      <c r="A113" s="36">
        <v>41072</v>
      </c>
      <c r="B113" s="11">
        <v>25.335013</v>
      </c>
      <c r="C113" s="10">
        <v>1324.1800539999999</v>
      </c>
      <c r="D113" s="39"/>
      <c r="E113" s="36">
        <v>41073</v>
      </c>
      <c r="F113" s="2">
        <f t="shared" si="4"/>
        <v>-3.3940570267334651E-2</v>
      </c>
      <c r="G113" s="2">
        <f t="shared" si="5"/>
        <v>-7.0480302002755551E-3</v>
      </c>
      <c r="J113" s="2"/>
    </row>
    <row r="114" spans="1:10" x14ac:dyDescent="0.2">
      <c r="A114" s="36">
        <v>41073</v>
      </c>
      <c r="B114" s="11">
        <v>24.489557000000001</v>
      </c>
      <c r="C114" s="10">
        <v>1314.880005</v>
      </c>
      <c r="D114" s="39"/>
      <c r="E114" s="36">
        <v>41074</v>
      </c>
      <c r="F114" s="2">
        <f t="shared" si="4"/>
        <v>2.0464029469660003E-2</v>
      </c>
      <c r="G114" s="2">
        <f t="shared" si="5"/>
        <v>1.0756592872281524E-2</v>
      </c>
      <c r="J114" s="2"/>
    </row>
    <row r="115" spans="1:10" x14ac:dyDescent="0.2">
      <c r="A115" s="36">
        <v>41074</v>
      </c>
      <c r="B115" s="11">
        <v>24.995875000000002</v>
      </c>
      <c r="C115" s="10">
        <v>1329.099976</v>
      </c>
      <c r="D115" s="39"/>
      <c r="E115" s="36">
        <v>41075</v>
      </c>
      <c r="F115" s="2">
        <f t="shared" si="4"/>
        <v>4.0049516063121677E-3</v>
      </c>
      <c r="G115" s="2">
        <f t="shared" si="5"/>
        <v>1.0284745474422378E-2</v>
      </c>
      <c r="J115" s="2"/>
    </row>
    <row r="116" spans="1:10" x14ac:dyDescent="0.2">
      <c r="A116" s="36">
        <v>41075</v>
      </c>
      <c r="B116" s="11">
        <v>25.096183</v>
      </c>
      <c r="C116" s="10">
        <v>1342.839966</v>
      </c>
      <c r="D116" s="39"/>
      <c r="E116" s="36">
        <v>41078</v>
      </c>
      <c r="F116" s="2">
        <f t="shared" si="4"/>
        <v>3.0737048192779632E-2</v>
      </c>
      <c r="G116" s="2">
        <f t="shared" si="5"/>
        <v>1.4437036043627751E-3</v>
      </c>
      <c r="J116" s="2"/>
    </row>
    <row r="117" spans="1:10" x14ac:dyDescent="0.2">
      <c r="A117" s="36">
        <v>41078</v>
      </c>
      <c r="B117" s="11">
        <v>25.879543000000002</v>
      </c>
      <c r="C117" s="10">
        <v>1344.780029</v>
      </c>
      <c r="D117" s="39"/>
      <c r="E117" s="36">
        <v>41079</v>
      </c>
      <c r="F117" s="2">
        <f t="shared" si="4"/>
        <v>1.7200786823733914E-2</v>
      </c>
      <c r="G117" s="2">
        <f t="shared" si="5"/>
        <v>9.7678342931920813E-3</v>
      </c>
      <c r="J117" s="2"/>
    </row>
    <row r="118" spans="1:10" x14ac:dyDescent="0.2">
      <c r="A118" s="36">
        <v>41079</v>
      </c>
      <c r="B118" s="11">
        <v>26.328541999999999</v>
      </c>
      <c r="C118" s="10">
        <v>1357.9799800000001</v>
      </c>
      <c r="D118" s="39"/>
      <c r="E118" s="36">
        <v>41080</v>
      </c>
      <c r="F118" s="2">
        <f t="shared" si="4"/>
        <v>9.3897226014304346E-3</v>
      </c>
      <c r="G118" s="2">
        <f t="shared" si="5"/>
        <v>-1.6877804672527561E-3</v>
      </c>
      <c r="J118" s="2"/>
    </row>
    <row r="119" spans="1:10" x14ac:dyDescent="0.2">
      <c r="A119" s="36">
        <v>41080</v>
      </c>
      <c r="B119" s="11">
        <v>26.576924000000002</v>
      </c>
      <c r="C119" s="10">
        <v>1355.6899410000001</v>
      </c>
      <c r="D119" s="39"/>
      <c r="E119" s="36">
        <v>41081</v>
      </c>
      <c r="F119" s="2">
        <f t="shared" si="4"/>
        <v>-2.8622864134532022E-2</v>
      </c>
      <c r="G119" s="2">
        <f t="shared" si="5"/>
        <v>-2.2513207706894238E-2</v>
      </c>
      <c r="J119" s="2"/>
    </row>
    <row r="120" spans="1:10" x14ac:dyDescent="0.2">
      <c r="A120" s="36">
        <v>41081</v>
      </c>
      <c r="B120" s="11">
        <v>25.827000000000002</v>
      </c>
      <c r="C120" s="10">
        <v>1325.51001</v>
      </c>
      <c r="D120" s="39"/>
      <c r="E120" s="36">
        <v>41082</v>
      </c>
      <c r="F120" s="2">
        <f t="shared" si="4"/>
        <v>1.0486734983908516E-2</v>
      </c>
      <c r="G120" s="2">
        <f t="shared" si="5"/>
        <v>7.1489894088038386E-3</v>
      </c>
      <c r="J120" s="2"/>
    </row>
    <row r="121" spans="1:10" x14ac:dyDescent="0.2">
      <c r="A121" s="36">
        <v>41082</v>
      </c>
      <c r="B121" s="11">
        <v>26.099266</v>
      </c>
      <c r="C121" s="10">
        <v>1335.0200199999999</v>
      </c>
      <c r="D121" s="39"/>
      <c r="E121" s="36">
        <v>41085</v>
      </c>
      <c r="F121" s="2">
        <f t="shared" si="4"/>
        <v>-2.5017514539213272E-2</v>
      </c>
      <c r="G121" s="2">
        <f t="shared" si="5"/>
        <v>-1.6083502515740949E-2</v>
      </c>
      <c r="J121" s="2"/>
    </row>
    <row r="122" spans="1:10" x14ac:dyDescent="0.2">
      <c r="A122" s="36">
        <v>41085</v>
      </c>
      <c r="B122" s="11">
        <v>25.454426999999999</v>
      </c>
      <c r="C122" s="10">
        <v>1313.719971</v>
      </c>
      <c r="D122" s="39"/>
      <c r="E122" s="36">
        <v>41086</v>
      </c>
      <c r="F122" s="2">
        <f t="shared" si="4"/>
        <v>1.2309007869362206E-2</v>
      </c>
      <c r="G122" s="2">
        <f t="shared" si="5"/>
        <v>4.7613677574816406E-3</v>
      </c>
      <c r="J122" s="2"/>
    </row>
    <row r="123" spans="1:10" x14ac:dyDescent="0.2">
      <c r="A123" s="36">
        <v>41086</v>
      </c>
      <c r="B123" s="11">
        <v>25.769682</v>
      </c>
      <c r="C123" s="10">
        <v>1319.98999</v>
      </c>
      <c r="D123" s="39"/>
      <c r="E123" s="36">
        <v>41087</v>
      </c>
      <c r="F123" s="2">
        <f t="shared" si="4"/>
        <v>-2.2493945867981861E-2</v>
      </c>
      <c r="G123" s="2">
        <f t="shared" si="5"/>
        <v>8.944781908068293E-3</v>
      </c>
      <c r="J123" s="2"/>
    </row>
    <row r="124" spans="1:10" x14ac:dyDescent="0.2">
      <c r="A124" s="36">
        <v>41087</v>
      </c>
      <c r="B124" s="11">
        <v>25.196491000000002</v>
      </c>
      <c r="C124" s="10">
        <v>1331.849976</v>
      </c>
      <c r="D124" s="39"/>
      <c r="E124" s="36">
        <v>41088</v>
      </c>
      <c r="F124" s="2">
        <f t="shared" si="4"/>
        <v>-1.2590753505437721E-2</v>
      </c>
      <c r="G124" s="2">
        <f t="shared" si="5"/>
        <v>-2.1120287036858554E-3</v>
      </c>
      <c r="J124" s="2"/>
    </row>
    <row r="125" spans="1:10" x14ac:dyDescent="0.2">
      <c r="A125" s="36">
        <v>41088</v>
      </c>
      <c r="B125" s="11">
        <v>24.881236999999999</v>
      </c>
      <c r="C125" s="10">
        <v>1329.040039</v>
      </c>
      <c r="D125" s="39"/>
      <c r="E125" s="36">
        <v>41089</v>
      </c>
      <c r="F125" s="2">
        <f t="shared" si="4"/>
        <v>2.3338460739365224E-2</v>
      </c>
      <c r="G125" s="2">
        <f t="shared" si="5"/>
        <v>2.461479365003303E-2</v>
      </c>
      <c r="J125" s="2"/>
    </row>
    <row r="126" spans="1:10" x14ac:dyDescent="0.2">
      <c r="A126" s="36">
        <v>41089</v>
      </c>
      <c r="B126" s="11">
        <v>25.468755999999999</v>
      </c>
      <c r="C126" s="10">
        <v>1362.160034</v>
      </c>
      <c r="D126" s="39"/>
      <c r="E126" s="36">
        <v>41092</v>
      </c>
      <c r="F126" s="2">
        <f t="shared" si="4"/>
        <v>-9.9896747344242511E-3</v>
      </c>
      <c r="G126" s="2">
        <f t="shared" si="5"/>
        <v>2.456292462259558E-3</v>
      </c>
      <c r="J126" s="2"/>
    </row>
    <row r="127" spans="1:10" x14ac:dyDescent="0.2">
      <c r="A127" s="36">
        <v>41092</v>
      </c>
      <c r="B127" s="11">
        <v>25.215598</v>
      </c>
      <c r="C127" s="10">
        <v>1365.51001</v>
      </c>
      <c r="D127" s="39"/>
      <c r="E127" s="36">
        <v>41093</v>
      </c>
      <c r="F127" s="2">
        <f t="shared" si="4"/>
        <v>-1.6232620237853889E-2</v>
      </c>
      <c r="G127" s="2">
        <f t="shared" si="5"/>
        <v>6.212771737937388E-3</v>
      </c>
      <c r="J127" s="2"/>
    </row>
    <row r="128" spans="1:10" x14ac:dyDescent="0.2">
      <c r="A128" s="36">
        <v>41093</v>
      </c>
      <c r="B128" s="11">
        <v>24.809587000000001</v>
      </c>
      <c r="C128" s="10">
        <v>1374.0200199999999</v>
      </c>
      <c r="D128" s="39"/>
      <c r="E128" s="36">
        <v>41095</v>
      </c>
      <c r="F128" s="2">
        <f t="shared" si="4"/>
        <v>8.8174270455178439E-3</v>
      </c>
      <c r="G128" s="2">
        <f t="shared" si="5"/>
        <v>-4.6980419474619405E-3</v>
      </c>
      <c r="J128" s="2"/>
    </row>
    <row r="129" spans="1:10" x14ac:dyDescent="0.2">
      <c r="A129" s="36">
        <v>41095</v>
      </c>
      <c r="B129" s="11">
        <v>25.029311</v>
      </c>
      <c r="C129" s="10">
        <v>1367.579956</v>
      </c>
      <c r="D129" s="39"/>
      <c r="E129" s="36">
        <v>41096</v>
      </c>
      <c r="F129" s="2">
        <f t="shared" si="4"/>
        <v>-8.2399542114614515E-3</v>
      </c>
      <c r="G129" s="2">
        <f t="shared" si="5"/>
        <v>-9.4774184022127991E-3</v>
      </c>
      <c r="J129" s="2"/>
    </row>
    <row r="130" spans="1:10" x14ac:dyDescent="0.2">
      <c r="A130" s="36">
        <v>41096</v>
      </c>
      <c r="B130" s="11">
        <v>24.823917999999999</v>
      </c>
      <c r="C130" s="10">
        <v>1354.6800539999999</v>
      </c>
      <c r="D130" s="39"/>
      <c r="E130" s="36">
        <v>41099</v>
      </c>
      <c r="F130" s="2">
        <f t="shared" si="4"/>
        <v>8.049079763574201E-3</v>
      </c>
      <c r="G130" s="2">
        <f t="shared" si="5"/>
        <v>-1.6401763376865891E-3</v>
      </c>
      <c r="J130" s="2"/>
    </row>
    <row r="131" spans="1:10" x14ac:dyDescent="0.2">
      <c r="A131" s="36">
        <v>41099</v>
      </c>
      <c r="B131" s="11">
        <v>25.024533999999999</v>
      </c>
      <c r="C131" s="10">
        <v>1352.459961</v>
      </c>
      <c r="D131" s="39"/>
      <c r="E131" s="36">
        <v>41100</v>
      </c>
      <c r="F131" s="2">
        <f t="shared" si="4"/>
        <v>-9.5483912011692679E-4</v>
      </c>
      <c r="G131" s="2">
        <f t="shared" si="5"/>
        <v>-8.1591216144970367E-3</v>
      </c>
      <c r="J131" s="2"/>
    </row>
    <row r="132" spans="1:10" x14ac:dyDescent="0.2">
      <c r="A132" s="36">
        <v>41100</v>
      </c>
      <c r="B132" s="11">
        <v>25.000651000000001</v>
      </c>
      <c r="C132" s="10">
        <v>1341.469971</v>
      </c>
      <c r="D132" s="39"/>
      <c r="E132" s="36">
        <v>41101</v>
      </c>
      <c r="F132" s="2">
        <f t="shared" si="4"/>
        <v>-3.4449976426388514E-3</v>
      </c>
      <c r="G132" s="2">
        <f t="shared" si="5"/>
        <v>-1.4924038422614223E-5</v>
      </c>
      <c r="J132" s="2"/>
    </row>
    <row r="133" spans="1:10" x14ac:dyDescent="0.2">
      <c r="A133" s="36">
        <v>41101</v>
      </c>
      <c r="B133" s="11">
        <v>24.914671999999999</v>
      </c>
      <c r="C133" s="10">
        <v>1341.4499510000001</v>
      </c>
      <c r="D133" s="39"/>
      <c r="E133" s="36">
        <v>41102</v>
      </c>
      <c r="F133" s="2">
        <f t="shared" si="4"/>
        <v>9.9199804680315737E-3</v>
      </c>
      <c r="G133" s="2">
        <f t="shared" si="5"/>
        <v>-4.9995740487394713E-3</v>
      </c>
      <c r="J133" s="2"/>
    </row>
    <row r="134" spans="1:10" x14ac:dyDescent="0.2">
      <c r="A134" s="36">
        <v>41102</v>
      </c>
      <c r="B134" s="11">
        <v>25.163055</v>
      </c>
      <c r="C134" s="10">
        <v>1334.76001</v>
      </c>
      <c r="D134" s="39"/>
      <c r="E134" s="36">
        <v>41103</v>
      </c>
      <c r="F134" s="2">
        <f t="shared" si="4"/>
        <v>1.7499760601259497E-2</v>
      </c>
      <c r="G134" s="2">
        <f t="shared" si="5"/>
        <v>1.6362758853171448E-2</v>
      </c>
      <c r="J134" s="2"/>
    </row>
    <row r="135" spans="1:10" x14ac:dyDescent="0.2">
      <c r="A135" s="36">
        <v>41103</v>
      </c>
      <c r="B135" s="11">
        <v>25.607278000000001</v>
      </c>
      <c r="C135" s="10">
        <v>1356.780029</v>
      </c>
      <c r="D135" s="39"/>
      <c r="E135" s="36">
        <v>41106</v>
      </c>
      <c r="F135" s="2">
        <f t="shared" si="4"/>
        <v>-1.333225475446782E-2</v>
      </c>
      <c r="G135" s="2">
        <f t="shared" si="5"/>
        <v>-2.3169954130956559E-3</v>
      </c>
      <c r="J135" s="2"/>
    </row>
    <row r="136" spans="1:10" x14ac:dyDescent="0.2">
      <c r="A136" s="36">
        <v>41106</v>
      </c>
      <c r="B136" s="11">
        <v>25.268141</v>
      </c>
      <c r="C136" s="10">
        <v>1353.6400149999999</v>
      </c>
      <c r="D136" s="39"/>
      <c r="E136" s="36">
        <v>41107</v>
      </c>
      <c r="F136" s="2">
        <f t="shared" si="4"/>
        <v>1.556810140511965E-2</v>
      </c>
      <c r="G136" s="2">
        <f t="shared" si="5"/>
        <v>7.3823555902986617E-3</v>
      </c>
      <c r="J136" s="2"/>
    </row>
    <row r="137" spans="1:10" x14ac:dyDescent="0.2">
      <c r="A137" s="36">
        <v>41107</v>
      </c>
      <c r="B137" s="11">
        <v>25.664596</v>
      </c>
      <c r="C137" s="10">
        <v>1363.670044</v>
      </c>
      <c r="D137" s="39"/>
      <c r="E137" s="36">
        <v>41108</v>
      </c>
      <c r="F137" s="2">
        <f t="shared" si="4"/>
        <v>-8.0351659734744004E-3</v>
      </c>
      <c r="G137" s="2">
        <f t="shared" si="5"/>
        <v>6.65827507372362E-3</v>
      </c>
      <c r="J137" s="2"/>
    </row>
    <row r="138" spans="1:10" x14ac:dyDescent="0.2">
      <c r="A138" s="36">
        <v>41108</v>
      </c>
      <c r="B138" s="11">
        <v>25.459202999999999</v>
      </c>
      <c r="C138" s="10">
        <v>1372.780029</v>
      </c>
      <c r="D138" s="39"/>
      <c r="E138" s="36">
        <v>41109</v>
      </c>
      <c r="F138" s="2">
        <f t="shared" ref="F138:F201" si="6">LN(B139/B138)</f>
        <v>1.6744587564485946E-2</v>
      </c>
      <c r="G138" s="2">
        <f t="shared" ref="G138:G201" si="7">LN(C139/C138)</f>
        <v>2.7134156350371252E-3</v>
      </c>
      <c r="J138" s="2"/>
    </row>
    <row r="139" spans="1:10" x14ac:dyDescent="0.2">
      <c r="A139" s="36">
        <v>41109</v>
      </c>
      <c r="B139" s="11">
        <v>25.889095999999999</v>
      </c>
      <c r="C139" s="10">
        <v>1376.51001</v>
      </c>
      <c r="D139" s="39"/>
      <c r="E139" s="36">
        <v>41110</v>
      </c>
      <c r="F139" s="2">
        <f t="shared" si="6"/>
        <v>-4.2206746497555979E-2</v>
      </c>
      <c r="G139" s="2">
        <f t="shared" si="7"/>
        <v>-1.0112620836301853E-2</v>
      </c>
      <c r="J139" s="2"/>
    </row>
    <row r="140" spans="1:10" x14ac:dyDescent="0.2">
      <c r="A140" s="36">
        <v>41110</v>
      </c>
      <c r="B140" s="11">
        <v>24.819140000000001</v>
      </c>
      <c r="C140" s="10">
        <v>1362.660034</v>
      </c>
      <c r="D140" s="39"/>
      <c r="E140" s="36">
        <v>41113</v>
      </c>
      <c r="F140" s="2">
        <f t="shared" si="6"/>
        <v>-2.6522629013792914E-2</v>
      </c>
      <c r="G140" s="2">
        <f t="shared" si="7"/>
        <v>-8.9489785247535963E-3</v>
      </c>
      <c r="J140" s="2"/>
    </row>
    <row r="141" spans="1:10" x14ac:dyDescent="0.2">
      <c r="A141" s="36">
        <v>41113</v>
      </c>
      <c r="B141" s="11">
        <v>24.169523999999999</v>
      </c>
      <c r="C141" s="10">
        <v>1350.5200199999999</v>
      </c>
      <c r="D141" s="39"/>
      <c r="E141" s="36">
        <v>41114</v>
      </c>
      <c r="F141" s="2">
        <f t="shared" si="6"/>
        <v>-2.3743153746525617E-3</v>
      </c>
      <c r="G141" s="2">
        <f t="shared" si="7"/>
        <v>-9.0820502359581987E-3</v>
      </c>
      <c r="J141" s="2"/>
    </row>
    <row r="142" spans="1:10" x14ac:dyDescent="0.2">
      <c r="A142" s="36">
        <v>41114</v>
      </c>
      <c r="B142" s="11">
        <v>24.112206</v>
      </c>
      <c r="C142" s="10">
        <v>1338.3100589999999</v>
      </c>
      <c r="D142" s="39"/>
      <c r="E142" s="36">
        <v>41115</v>
      </c>
      <c r="F142" s="2">
        <f t="shared" si="6"/>
        <v>-1.3876459096930078E-3</v>
      </c>
      <c r="G142" s="2">
        <f t="shared" si="7"/>
        <v>-3.1391076289847745E-4</v>
      </c>
      <c r="J142" s="2"/>
    </row>
    <row r="143" spans="1:10" x14ac:dyDescent="0.2">
      <c r="A143" s="36">
        <v>41115</v>
      </c>
      <c r="B143" s="11">
        <v>24.078769999999999</v>
      </c>
      <c r="C143" s="10">
        <v>1337.8900149999999</v>
      </c>
      <c r="D143" s="39"/>
      <c r="E143" s="36">
        <v>41116</v>
      </c>
      <c r="F143" s="2">
        <f t="shared" si="6"/>
        <v>3.8717038695383163E-2</v>
      </c>
      <c r="G143" s="2">
        <f t="shared" si="7"/>
        <v>1.6405662946841319E-2</v>
      </c>
      <c r="J143" s="2"/>
    </row>
    <row r="144" spans="1:10" x14ac:dyDescent="0.2">
      <c r="A144" s="36">
        <v>41116</v>
      </c>
      <c r="B144" s="11">
        <v>25.029311</v>
      </c>
      <c r="C144" s="10">
        <v>1360.0200199999999</v>
      </c>
      <c r="D144" s="39"/>
      <c r="E144" s="36">
        <v>41117</v>
      </c>
      <c r="F144" s="2">
        <f t="shared" si="6"/>
        <v>-9.8808661768462688E-2</v>
      </c>
      <c r="G144" s="2">
        <f t="shared" si="7"/>
        <v>1.8900814359986393E-2</v>
      </c>
      <c r="J144" s="2"/>
    </row>
    <row r="145" spans="1:10" x14ac:dyDescent="0.2">
      <c r="A145" s="36">
        <v>41117</v>
      </c>
      <c r="B145" s="11">
        <v>22.674454000000001</v>
      </c>
      <c r="C145" s="10">
        <v>1385.969971</v>
      </c>
      <c r="D145" s="39"/>
      <c r="E145" s="36">
        <v>41120</v>
      </c>
      <c r="F145" s="2">
        <f t="shared" si="6"/>
        <v>-1.2506761517840798E-2</v>
      </c>
      <c r="G145" s="2">
        <f t="shared" si="7"/>
        <v>-4.8347653474023201E-4</v>
      </c>
      <c r="J145" s="2"/>
    </row>
    <row r="146" spans="1:10" x14ac:dyDescent="0.2">
      <c r="A146" s="36">
        <v>41120</v>
      </c>
      <c r="B146" s="11">
        <v>22.392636</v>
      </c>
      <c r="C146" s="10">
        <v>1385.3000489999999</v>
      </c>
      <c r="D146" s="39"/>
      <c r="E146" s="36">
        <v>41121</v>
      </c>
      <c r="F146" s="2">
        <f t="shared" si="6"/>
        <v>-3.4725767393004731E-2</v>
      </c>
      <c r="G146" s="2">
        <f t="shared" si="7"/>
        <v>-4.326173099859644E-3</v>
      </c>
      <c r="J146" s="2"/>
    </row>
    <row r="147" spans="1:10" x14ac:dyDescent="0.2">
      <c r="A147" s="36">
        <v>41121</v>
      </c>
      <c r="B147" s="11">
        <v>21.628381000000001</v>
      </c>
      <c r="C147" s="10">
        <v>1379.3199460000001</v>
      </c>
      <c r="D147" s="39"/>
      <c r="E147" s="36">
        <v>41122</v>
      </c>
      <c r="F147" s="2">
        <f t="shared" si="6"/>
        <v>-3.3688347228504521E-2</v>
      </c>
      <c r="G147" s="2">
        <f t="shared" si="7"/>
        <v>-2.9041929023549294E-3</v>
      </c>
      <c r="J147" s="2"/>
    </row>
    <row r="148" spans="1:10" x14ac:dyDescent="0.2">
      <c r="A148" s="36">
        <v>41122</v>
      </c>
      <c r="B148" s="11">
        <v>20.911892999999999</v>
      </c>
      <c r="C148" s="10">
        <v>1375.3199460000001</v>
      </c>
      <c r="D148" s="39"/>
      <c r="E148" s="36">
        <v>41123</v>
      </c>
      <c r="F148" s="2">
        <f t="shared" si="6"/>
        <v>-1.4262935949550689E-2</v>
      </c>
      <c r="G148" s="2">
        <f t="shared" si="7"/>
        <v>-7.5319634139576893E-3</v>
      </c>
      <c r="J148" s="2"/>
    </row>
    <row r="149" spans="1:10" x14ac:dyDescent="0.2">
      <c r="A149" s="36">
        <v>41123</v>
      </c>
      <c r="B149" s="11">
        <v>20.615745</v>
      </c>
      <c r="C149" s="10">
        <v>1365</v>
      </c>
      <c r="D149" s="39"/>
      <c r="E149" s="36">
        <v>41124</v>
      </c>
      <c r="F149" s="2">
        <f t="shared" si="6"/>
        <v>1.72279467134153E-2</v>
      </c>
      <c r="G149" s="2">
        <f t="shared" si="7"/>
        <v>1.8861288016807361E-2</v>
      </c>
      <c r="J149" s="2"/>
    </row>
    <row r="150" spans="1:10" x14ac:dyDescent="0.2">
      <c r="A150" s="36">
        <v>41124</v>
      </c>
      <c r="B150" s="11">
        <v>20.973989</v>
      </c>
      <c r="C150" s="10">
        <v>1390.98999</v>
      </c>
      <c r="D150" s="39"/>
      <c r="E150" s="36">
        <v>41127</v>
      </c>
      <c r="F150" s="2">
        <f t="shared" si="6"/>
        <v>-5.9619569651331045E-3</v>
      </c>
      <c r="G150" s="2">
        <f t="shared" si="7"/>
        <v>2.3265605563456818E-3</v>
      </c>
      <c r="J150" s="2"/>
    </row>
    <row r="151" spans="1:10" x14ac:dyDescent="0.2">
      <c r="A151" s="36">
        <v>41127</v>
      </c>
      <c r="B151" s="11">
        <v>20.849315000000001</v>
      </c>
      <c r="C151" s="10">
        <v>1394.2299800000001</v>
      </c>
      <c r="D151" s="39"/>
      <c r="E151" s="36">
        <v>41128</v>
      </c>
      <c r="F151" s="2">
        <f t="shared" si="6"/>
        <v>4.1226762342364762E-2</v>
      </c>
      <c r="G151" s="2">
        <f t="shared" si="7"/>
        <v>5.0937633742738596E-3</v>
      </c>
      <c r="J151" s="2"/>
    </row>
    <row r="152" spans="1:10" x14ac:dyDescent="0.2">
      <c r="A152" s="36">
        <v>41128</v>
      </c>
      <c r="B152" s="11">
        <v>21.726828999999999</v>
      </c>
      <c r="C152" s="10">
        <v>1401.349976</v>
      </c>
      <c r="D152" s="39"/>
      <c r="E152" s="36">
        <v>41129</v>
      </c>
      <c r="F152" s="2">
        <f t="shared" si="6"/>
        <v>-4.4153325496968564E-4</v>
      </c>
      <c r="G152" s="2">
        <f t="shared" si="7"/>
        <v>6.2063372369711937E-4</v>
      </c>
      <c r="J152" s="2"/>
    </row>
    <row r="153" spans="1:10" x14ac:dyDescent="0.2">
      <c r="A153" s="36">
        <v>41129</v>
      </c>
      <c r="B153" s="11">
        <v>21.717237999999998</v>
      </c>
      <c r="C153" s="10">
        <v>1402.219971</v>
      </c>
      <c r="D153" s="39"/>
      <c r="E153" s="36">
        <v>41130</v>
      </c>
      <c r="F153" s="2">
        <f t="shared" si="6"/>
        <v>-3.9823193462123997E-3</v>
      </c>
      <c r="G153" s="2">
        <f t="shared" si="7"/>
        <v>4.1359990597796258E-4</v>
      </c>
      <c r="J153" s="2"/>
    </row>
    <row r="154" spans="1:10" x14ac:dyDescent="0.2">
      <c r="A154" s="36">
        <v>41130</v>
      </c>
      <c r="B154" s="11">
        <v>21.630925000000001</v>
      </c>
      <c r="C154" s="10">
        <v>1402.8000489999999</v>
      </c>
      <c r="D154" s="39"/>
      <c r="E154" s="36">
        <v>41131</v>
      </c>
      <c r="F154" s="2">
        <f t="shared" si="6"/>
        <v>1.0145656868508823E-2</v>
      </c>
      <c r="G154" s="2">
        <f t="shared" si="7"/>
        <v>2.1860504612261716E-3</v>
      </c>
      <c r="J154" s="2"/>
    </row>
    <row r="155" spans="1:10" x14ac:dyDescent="0.2">
      <c r="A155" s="36">
        <v>41131</v>
      </c>
      <c r="B155" s="11">
        <v>21.851502</v>
      </c>
      <c r="C155" s="10">
        <v>1405.869995</v>
      </c>
      <c r="D155" s="39"/>
      <c r="E155" s="36">
        <v>41134</v>
      </c>
      <c r="F155" s="2">
        <f t="shared" si="6"/>
        <v>1.1780234571074789E-2</v>
      </c>
      <c r="G155" s="2">
        <f t="shared" si="7"/>
        <v>-1.2526852452191702E-3</v>
      </c>
      <c r="J155" s="2"/>
    </row>
    <row r="156" spans="1:10" x14ac:dyDescent="0.2">
      <c r="A156" s="36">
        <v>41134</v>
      </c>
      <c r="B156" s="11">
        <v>22.110440000000001</v>
      </c>
      <c r="C156" s="10">
        <v>1404.1099850000001</v>
      </c>
      <c r="D156" s="39"/>
      <c r="E156" s="36">
        <v>41135</v>
      </c>
      <c r="F156" s="2">
        <f t="shared" si="6"/>
        <v>6.9159637521380218E-3</v>
      </c>
      <c r="G156" s="2">
        <f t="shared" si="7"/>
        <v>-1.2815415574377143E-4</v>
      </c>
      <c r="J156" s="2"/>
    </row>
    <row r="157" spans="1:10" x14ac:dyDescent="0.2">
      <c r="A157" s="36">
        <v>41135</v>
      </c>
      <c r="B157" s="11">
        <v>22.263884999999998</v>
      </c>
      <c r="C157" s="10">
        <v>1403.9300539999999</v>
      </c>
      <c r="D157" s="39"/>
      <c r="E157" s="36">
        <v>41136</v>
      </c>
      <c r="F157" s="2">
        <f t="shared" si="6"/>
        <v>3.5336324019687788E-2</v>
      </c>
      <c r="G157" s="2">
        <f t="shared" si="7"/>
        <v>1.1389912123344658E-3</v>
      </c>
      <c r="J157" s="2"/>
    </row>
    <row r="158" spans="1:10" x14ac:dyDescent="0.2">
      <c r="A158" s="36">
        <v>41136</v>
      </c>
      <c r="B158" s="11">
        <v>23.064674</v>
      </c>
      <c r="C158" s="10">
        <v>1405.530029</v>
      </c>
      <c r="D158" s="39"/>
      <c r="E158" s="36">
        <v>41137</v>
      </c>
      <c r="F158" s="2">
        <f t="shared" si="6"/>
        <v>6.2177005704375137E-3</v>
      </c>
      <c r="G158" s="2">
        <f t="shared" si="7"/>
        <v>7.0754207643009236E-3</v>
      </c>
      <c r="J158" s="2"/>
    </row>
    <row r="159" spans="1:10" x14ac:dyDescent="0.2">
      <c r="A159" s="36">
        <v>41137</v>
      </c>
      <c r="B159" s="11">
        <v>23.20853</v>
      </c>
      <c r="C159" s="10">
        <v>1415.51001</v>
      </c>
      <c r="D159" s="39"/>
      <c r="E159" s="36">
        <v>41138</v>
      </c>
      <c r="F159" s="2">
        <f t="shared" si="6"/>
        <v>-3.7259100522829586E-3</v>
      </c>
      <c r="G159" s="2">
        <f t="shared" si="7"/>
        <v>1.8703834471956854E-3</v>
      </c>
      <c r="J159" s="2"/>
    </row>
    <row r="160" spans="1:10" x14ac:dyDescent="0.2">
      <c r="A160" s="36">
        <v>41138</v>
      </c>
      <c r="B160" s="11">
        <v>23.122218</v>
      </c>
      <c r="C160" s="10">
        <v>1418.160034</v>
      </c>
      <c r="D160" s="39"/>
      <c r="E160" s="36">
        <v>41141</v>
      </c>
      <c r="F160" s="2">
        <f t="shared" si="6"/>
        <v>-3.5317995496826887E-3</v>
      </c>
      <c r="G160" s="2">
        <f t="shared" si="7"/>
        <v>-2.1174844312951057E-5</v>
      </c>
      <c r="J160" s="2"/>
    </row>
    <row r="161" spans="1:10" x14ac:dyDescent="0.2">
      <c r="A161" s="36">
        <v>41141</v>
      </c>
      <c r="B161" s="11">
        <v>23.040699</v>
      </c>
      <c r="C161" s="10">
        <v>1418.130005</v>
      </c>
      <c r="D161" s="39"/>
      <c r="E161" s="36">
        <v>41142</v>
      </c>
      <c r="F161" s="2">
        <f t="shared" si="6"/>
        <v>8.3213710208842316E-4</v>
      </c>
      <c r="G161" s="2">
        <f t="shared" si="7"/>
        <v>-3.5036668583813906E-3</v>
      </c>
      <c r="J161" s="2"/>
    </row>
    <row r="162" spans="1:10" x14ac:dyDescent="0.2">
      <c r="A162" s="36">
        <v>41142</v>
      </c>
      <c r="B162" s="11">
        <v>23.05988</v>
      </c>
      <c r="C162" s="10">
        <v>1413.170044</v>
      </c>
      <c r="D162" s="39"/>
      <c r="E162" s="36">
        <v>41143</v>
      </c>
      <c r="F162" s="2">
        <f t="shared" si="6"/>
        <v>6.2361621598024358E-4</v>
      </c>
      <c r="G162" s="2">
        <f t="shared" si="7"/>
        <v>2.2637741894539467E-4</v>
      </c>
      <c r="J162" s="2"/>
    </row>
    <row r="163" spans="1:10" x14ac:dyDescent="0.2">
      <c r="A163" s="36">
        <v>41143</v>
      </c>
      <c r="B163" s="11">
        <v>23.074265</v>
      </c>
      <c r="C163" s="10">
        <v>1413.48999</v>
      </c>
      <c r="D163" s="39"/>
      <c r="E163" s="36">
        <v>41144</v>
      </c>
      <c r="F163" s="2">
        <f t="shared" si="6"/>
        <v>-4.5823294540685011E-3</v>
      </c>
      <c r="G163" s="2">
        <f t="shared" si="7"/>
        <v>-8.1049994709141097E-3</v>
      </c>
      <c r="J163" s="2"/>
    </row>
    <row r="164" spans="1:10" x14ac:dyDescent="0.2">
      <c r="A164" s="36">
        <v>41144</v>
      </c>
      <c r="B164" s="11">
        <v>22.968772999999999</v>
      </c>
      <c r="C164" s="10">
        <v>1402.079956</v>
      </c>
      <c r="D164" s="39"/>
      <c r="E164" s="36">
        <v>41145</v>
      </c>
      <c r="F164" s="2">
        <f t="shared" si="6"/>
        <v>1.6563522453306403E-2</v>
      </c>
      <c r="G164" s="2">
        <f t="shared" si="7"/>
        <v>6.4339884653119859E-3</v>
      </c>
      <c r="J164" s="2"/>
    </row>
    <row r="165" spans="1:10" x14ac:dyDescent="0.2">
      <c r="A165" s="36">
        <v>41145</v>
      </c>
      <c r="B165" s="11">
        <v>23.352385000000002</v>
      </c>
      <c r="C165" s="10">
        <v>1411.130005</v>
      </c>
      <c r="D165" s="39"/>
      <c r="E165" s="36">
        <v>41148</v>
      </c>
      <c r="F165" s="2">
        <f t="shared" si="6"/>
        <v>8.9943098158037638E-3</v>
      </c>
      <c r="G165" s="2">
        <f t="shared" si="7"/>
        <v>-4.8913479159822231E-4</v>
      </c>
      <c r="J165" s="2"/>
    </row>
    <row r="166" spans="1:10" x14ac:dyDescent="0.2">
      <c r="A166" s="36">
        <v>41148</v>
      </c>
      <c r="B166" s="11">
        <v>23.563371</v>
      </c>
      <c r="C166" s="10">
        <v>1410.4399410000001</v>
      </c>
      <c r="D166" s="39"/>
      <c r="E166" s="36">
        <v>41149</v>
      </c>
      <c r="F166" s="2">
        <f t="shared" si="6"/>
        <v>4.4669990915284785E-3</v>
      </c>
      <c r="G166" s="2">
        <f t="shared" si="7"/>
        <v>-8.0850863280795967E-4</v>
      </c>
      <c r="J166" s="2"/>
    </row>
    <row r="167" spans="1:10" x14ac:dyDescent="0.2">
      <c r="A167" s="36">
        <v>41149</v>
      </c>
      <c r="B167" s="11">
        <v>23.668863999999999</v>
      </c>
      <c r="C167" s="10">
        <v>1409.3000489999999</v>
      </c>
      <c r="D167" s="39"/>
      <c r="E167" s="36">
        <v>41150</v>
      </c>
      <c r="F167" s="2">
        <f t="shared" si="6"/>
        <v>-3.8567463603402779E-3</v>
      </c>
      <c r="G167" s="2">
        <f t="shared" si="7"/>
        <v>8.4399267617631276E-4</v>
      </c>
      <c r="J167" s="2"/>
    </row>
    <row r="168" spans="1:10" x14ac:dyDescent="0.2">
      <c r="A168" s="36">
        <v>41150</v>
      </c>
      <c r="B168" s="11">
        <v>23.577755</v>
      </c>
      <c r="C168" s="10">
        <v>1410.48999</v>
      </c>
      <c r="D168" s="39"/>
      <c r="E168" s="36">
        <v>41151</v>
      </c>
      <c r="F168" s="2">
        <f t="shared" si="6"/>
        <v>1.0922475310856508E-2</v>
      </c>
      <c r="G168" s="2">
        <f t="shared" si="7"/>
        <v>-7.836429898453557E-3</v>
      </c>
      <c r="J168" s="2"/>
    </row>
    <row r="169" spans="1:10" x14ac:dyDescent="0.2">
      <c r="A169" s="36">
        <v>41151</v>
      </c>
      <c r="B169" s="11">
        <v>23.836694000000001</v>
      </c>
      <c r="C169" s="10">
        <v>1399.4799800000001</v>
      </c>
      <c r="D169" s="39"/>
      <c r="E169" s="36">
        <v>41152</v>
      </c>
      <c r="F169" s="2">
        <f t="shared" si="6"/>
        <v>-2.013672491989942E-3</v>
      </c>
      <c r="G169" s="2">
        <f t="shared" si="7"/>
        <v>5.060470063711105E-3</v>
      </c>
      <c r="J169" s="2"/>
    </row>
    <row r="170" spans="1:10" x14ac:dyDescent="0.2">
      <c r="A170" s="36">
        <v>41152</v>
      </c>
      <c r="B170" s="11">
        <v>23.788743</v>
      </c>
      <c r="C170" s="10">
        <v>1406.579956</v>
      </c>
      <c r="D170" s="39"/>
      <c r="E170" s="36">
        <v>41156</v>
      </c>
      <c r="F170" s="2">
        <f t="shared" si="6"/>
        <v>-2.0177776735373662E-3</v>
      </c>
      <c r="G170" s="2">
        <f t="shared" si="7"/>
        <v>-1.1666395729665923E-3</v>
      </c>
      <c r="J170" s="2"/>
    </row>
    <row r="171" spans="1:10" x14ac:dyDescent="0.2">
      <c r="A171" s="36">
        <v>41156</v>
      </c>
      <c r="B171" s="11">
        <v>23.740791000000002</v>
      </c>
      <c r="C171" s="10">
        <v>1404.9399410000001</v>
      </c>
      <c r="D171" s="39"/>
      <c r="E171" s="36">
        <v>41157</v>
      </c>
      <c r="F171" s="2">
        <f t="shared" si="6"/>
        <v>5.8402991788577005E-3</v>
      </c>
      <c r="G171" s="2">
        <f t="shared" si="7"/>
        <v>-1.0682316535977731E-3</v>
      </c>
      <c r="J171" s="2"/>
    </row>
    <row r="172" spans="1:10" x14ac:dyDescent="0.2">
      <c r="A172" s="36">
        <v>41157</v>
      </c>
      <c r="B172" s="11">
        <v>23.879850000000001</v>
      </c>
      <c r="C172" s="10">
        <v>1403.4399410000001</v>
      </c>
      <c r="D172" s="39"/>
      <c r="E172" s="36">
        <v>41158</v>
      </c>
      <c r="F172" s="2">
        <f t="shared" si="6"/>
        <v>2.0668517148281166E-2</v>
      </c>
      <c r="G172" s="2">
        <f t="shared" si="7"/>
        <v>2.0229536819646184E-2</v>
      </c>
      <c r="J172" s="2"/>
    </row>
    <row r="173" spans="1:10" x14ac:dyDescent="0.2">
      <c r="A173" s="36">
        <v>41158</v>
      </c>
      <c r="B173" s="11">
        <v>24.378547000000001</v>
      </c>
      <c r="C173" s="10">
        <v>1432.119995</v>
      </c>
      <c r="D173" s="39"/>
      <c r="E173" s="36">
        <v>41159</v>
      </c>
      <c r="F173" s="2">
        <f t="shared" si="6"/>
        <v>6.4699366143963271E-3</v>
      </c>
      <c r="G173" s="2">
        <f t="shared" si="7"/>
        <v>4.0417951088033317E-3</v>
      </c>
      <c r="J173" s="2"/>
    </row>
    <row r="174" spans="1:10" x14ac:dyDescent="0.2">
      <c r="A174" s="36">
        <v>41159</v>
      </c>
      <c r="B174" s="11">
        <v>24.536785999999999</v>
      </c>
      <c r="C174" s="10">
        <v>1437.920044</v>
      </c>
      <c r="D174" s="39"/>
      <c r="E174" s="36">
        <v>41162</v>
      </c>
      <c r="F174" s="2">
        <f t="shared" si="6"/>
        <v>-6.6666452871693522E-3</v>
      </c>
      <c r="G174" s="2">
        <f t="shared" si="7"/>
        <v>-6.1668057309528122E-3</v>
      </c>
      <c r="J174" s="2"/>
    </row>
    <row r="175" spans="1:10" x14ac:dyDescent="0.2">
      <c r="A175" s="36">
        <v>41162</v>
      </c>
      <c r="B175" s="11">
        <v>24.373752</v>
      </c>
      <c r="C175" s="10">
        <v>1429.079956</v>
      </c>
      <c r="D175" s="39"/>
      <c r="E175" s="36">
        <v>41163</v>
      </c>
      <c r="F175" s="2">
        <f t="shared" si="6"/>
        <v>-1.9693000665408954E-3</v>
      </c>
      <c r="G175" s="2">
        <f t="shared" si="7"/>
        <v>3.1300524231057353E-3</v>
      </c>
      <c r="J175" s="2"/>
    </row>
    <row r="176" spans="1:10" x14ac:dyDescent="0.2">
      <c r="A176" s="36">
        <v>41163</v>
      </c>
      <c r="B176" s="11">
        <v>24.325800000000001</v>
      </c>
      <c r="C176" s="10">
        <v>1433.5600589999999</v>
      </c>
      <c r="D176" s="39"/>
      <c r="E176" s="36">
        <v>41164</v>
      </c>
      <c r="F176" s="2">
        <f t="shared" si="6"/>
        <v>8.6359453537101644E-3</v>
      </c>
      <c r="G176" s="2">
        <f t="shared" si="7"/>
        <v>2.0905056020050954E-3</v>
      </c>
      <c r="J176" s="2"/>
    </row>
    <row r="177" spans="1:10" x14ac:dyDescent="0.2">
      <c r="A177" s="36">
        <v>41164</v>
      </c>
      <c r="B177" s="11">
        <v>24.536785999999999</v>
      </c>
      <c r="C177" s="10">
        <v>1436.5600589999999</v>
      </c>
      <c r="D177" s="39"/>
      <c r="E177" s="36">
        <v>41165</v>
      </c>
      <c r="F177" s="2">
        <f t="shared" si="6"/>
        <v>1.0691159832736465E-2</v>
      </c>
      <c r="G177" s="2">
        <f t="shared" si="7"/>
        <v>1.6178171710518767E-2</v>
      </c>
      <c r="J177" s="2"/>
    </row>
    <row r="178" spans="1:10" x14ac:dyDescent="0.2">
      <c r="A178" s="36">
        <v>41165</v>
      </c>
      <c r="B178" s="11">
        <v>24.800519999999999</v>
      </c>
      <c r="C178" s="10">
        <v>1459.98999</v>
      </c>
      <c r="D178" s="39"/>
      <c r="E178" s="36">
        <v>41166</v>
      </c>
      <c r="F178" s="2">
        <f t="shared" si="6"/>
        <v>-2.4663651923435816E-2</v>
      </c>
      <c r="G178" s="2">
        <f t="shared" si="7"/>
        <v>3.9511357731378911E-3</v>
      </c>
      <c r="J178" s="2"/>
    </row>
    <row r="179" spans="1:10" x14ac:dyDescent="0.2">
      <c r="A179" s="36">
        <v>41166</v>
      </c>
      <c r="B179" s="11">
        <v>24.19633</v>
      </c>
      <c r="C179" s="10">
        <v>1465.7700199999999</v>
      </c>
      <c r="D179" s="39"/>
      <c r="E179" s="36">
        <v>41169</v>
      </c>
      <c r="F179" s="2">
        <f t="shared" si="6"/>
        <v>-1.5981119074593337E-2</v>
      </c>
      <c r="G179" s="2">
        <f t="shared" si="7"/>
        <v>-3.1295834580900429E-3</v>
      </c>
      <c r="J179" s="2"/>
    </row>
    <row r="180" spans="1:10" x14ac:dyDescent="0.2">
      <c r="A180" s="36">
        <v>41169</v>
      </c>
      <c r="B180" s="11">
        <v>23.812719000000001</v>
      </c>
      <c r="C180" s="10">
        <v>1461.1899410000001</v>
      </c>
      <c r="D180" s="39"/>
      <c r="E180" s="36">
        <v>41170</v>
      </c>
      <c r="F180" s="2">
        <f t="shared" si="6"/>
        <v>-8.2904470209403704E-3</v>
      </c>
      <c r="G180" s="2">
        <f t="shared" si="7"/>
        <v>-1.2805950521708822E-3</v>
      </c>
      <c r="J180" s="2"/>
    </row>
    <row r="181" spans="1:10" x14ac:dyDescent="0.2">
      <c r="A181" s="36">
        <v>41170</v>
      </c>
      <c r="B181" s="11">
        <v>23.616116999999999</v>
      </c>
      <c r="C181" s="10">
        <v>1459.3199460000001</v>
      </c>
      <c r="D181" s="39"/>
      <c r="E181" s="36">
        <v>41171</v>
      </c>
      <c r="F181" s="2">
        <f t="shared" si="6"/>
        <v>1.7311264770673723E-2</v>
      </c>
      <c r="G181" s="2">
        <f t="shared" si="7"/>
        <v>1.1848520600924431E-3</v>
      </c>
      <c r="J181" s="2"/>
    </row>
    <row r="182" spans="1:10" x14ac:dyDescent="0.2">
      <c r="A182" s="36">
        <v>41171</v>
      </c>
      <c r="B182" s="11">
        <v>24.028500999999999</v>
      </c>
      <c r="C182" s="10">
        <v>1461.0500489999999</v>
      </c>
      <c r="D182" s="39"/>
      <c r="E182" s="36">
        <v>41172</v>
      </c>
      <c r="F182" s="2">
        <f t="shared" si="6"/>
        <v>2.1323558791352819E-2</v>
      </c>
      <c r="G182" s="2">
        <f t="shared" si="7"/>
        <v>-5.4087994995709787E-4</v>
      </c>
      <c r="J182" s="2"/>
    </row>
    <row r="183" spans="1:10" x14ac:dyDescent="0.2">
      <c r="A183" s="36">
        <v>41172</v>
      </c>
      <c r="B183" s="11">
        <v>24.546375999999999</v>
      </c>
      <c r="C183" s="10">
        <v>1460.26001</v>
      </c>
      <c r="D183" s="39"/>
      <c r="E183" s="36">
        <v>41173</v>
      </c>
      <c r="F183" s="2">
        <f t="shared" si="6"/>
        <v>-2.3469268404545866E-3</v>
      </c>
      <c r="G183" s="2">
        <f t="shared" si="7"/>
        <v>-7.5322299794522847E-5</v>
      </c>
      <c r="J183" s="2"/>
    </row>
    <row r="184" spans="1:10" x14ac:dyDescent="0.2">
      <c r="A184" s="36">
        <v>41173</v>
      </c>
      <c r="B184" s="11">
        <v>24.488835000000002</v>
      </c>
      <c r="C184" s="10">
        <v>1460.150024</v>
      </c>
      <c r="D184" s="39"/>
      <c r="E184" s="36">
        <v>41176</v>
      </c>
      <c r="F184" s="2">
        <f t="shared" si="6"/>
        <v>1.7607215002511918E-3</v>
      </c>
      <c r="G184" s="2">
        <f t="shared" si="7"/>
        <v>-2.2351495444944314E-3</v>
      </c>
      <c r="J184" s="2"/>
    </row>
    <row r="185" spans="1:10" x14ac:dyDescent="0.2">
      <c r="A185" s="36">
        <v>41176</v>
      </c>
      <c r="B185" s="11">
        <v>24.531991000000001</v>
      </c>
      <c r="C185" s="10">
        <v>1456.8900149999999</v>
      </c>
      <c r="D185" s="39"/>
      <c r="E185" s="36">
        <v>41177</v>
      </c>
      <c r="F185" s="2">
        <f t="shared" si="6"/>
        <v>-1.2390778276435078E-2</v>
      </c>
      <c r="G185" s="2">
        <f t="shared" si="7"/>
        <v>-1.0557389535232569E-2</v>
      </c>
      <c r="J185" s="2"/>
    </row>
    <row r="186" spans="1:10" x14ac:dyDescent="0.2">
      <c r="A186" s="36">
        <v>41177</v>
      </c>
      <c r="B186" s="11">
        <v>24.229896</v>
      </c>
      <c r="C186" s="10">
        <v>1441.589966</v>
      </c>
      <c r="D186" s="39"/>
      <c r="E186" s="36">
        <v>41178</v>
      </c>
      <c r="F186" s="2">
        <f t="shared" si="6"/>
        <v>-8.5461914011130489E-3</v>
      </c>
      <c r="G186" s="2">
        <f t="shared" si="7"/>
        <v>-5.7532535380596522E-3</v>
      </c>
      <c r="J186" s="2"/>
    </row>
    <row r="187" spans="1:10" x14ac:dyDescent="0.2">
      <c r="A187" s="36">
        <v>41178</v>
      </c>
      <c r="B187" s="11">
        <v>24.023705</v>
      </c>
      <c r="C187" s="10">
        <v>1433.3199460000001</v>
      </c>
      <c r="D187" s="39"/>
      <c r="E187" s="36">
        <v>41179</v>
      </c>
      <c r="F187" s="2">
        <f t="shared" si="6"/>
        <v>1.8588665035607094E-2</v>
      </c>
      <c r="G187" s="2">
        <f t="shared" si="7"/>
        <v>9.6027276237853117E-3</v>
      </c>
      <c r="J187" s="2"/>
    </row>
    <row r="188" spans="1:10" x14ac:dyDescent="0.2">
      <c r="A188" s="36">
        <v>41179</v>
      </c>
      <c r="B188" s="11">
        <v>24.474450000000001</v>
      </c>
      <c r="C188" s="10">
        <v>1447.150024</v>
      </c>
      <c r="D188" s="39"/>
      <c r="E188" s="36">
        <v>41180</v>
      </c>
      <c r="F188" s="2">
        <f t="shared" si="6"/>
        <v>-6.486551240748476E-3</v>
      </c>
      <c r="G188" s="2">
        <f t="shared" si="7"/>
        <v>-4.4878079126844167E-3</v>
      </c>
      <c r="J188" s="2"/>
    </row>
    <row r="189" spans="1:10" x14ac:dyDescent="0.2">
      <c r="A189" s="36">
        <v>41180</v>
      </c>
      <c r="B189" s="11">
        <v>24.316209000000001</v>
      </c>
      <c r="C189" s="10">
        <v>1440.670044</v>
      </c>
      <c r="D189" s="39"/>
      <c r="E189" s="36">
        <v>41183</v>
      </c>
      <c r="F189" s="2">
        <f t="shared" si="6"/>
        <v>-1.1104555642923682E-2</v>
      </c>
      <c r="G189" s="2">
        <f t="shared" si="7"/>
        <v>2.64799746778056E-3</v>
      </c>
      <c r="J189" s="2"/>
    </row>
    <row r="190" spans="1:10" x14ac:dyDescent="0.2">
      <c r="A190" s="36">
        <v>41183</v>
      </c>
      <c r="B190" s="11">
        <v>24.047681999999998</v>
      </c>
      <c r="C190" s="10">
        <v>1444.48999</v>
      </c>
      <c r="D190" s="39"/>
      <c r="E190" s="36">
        <v>41184</v>
      </c>
      <c r="F190" s="2">
        <f t="shared" si="6"/>
        <v>-1.709448282998088E-2</v>
      </c>
      <c r="G190" s="2">
        <f t="shared" si="7"/>
        <v>8.7190688952015695E-4</v>
      </c>
      <c r="J190" s="2"/>
    </row>
    <row r="191" spans="1:10" x14ac:dyDescent="0.2">
      <c r="A191" s="36">
        <v>41184</v>
      </c>
      <c r="B191" s="11">
        <v>23.640093</v>
      </c>
      <c r="C191" s="10">
        <v>1445.75</v>
      </c>
      <c r="D191" s="39"/>
      <c r="E191" s="36">
        <v>41185</v>
      </c>
      <c r="F191" s="2">
        <f t="shared" si="6"/>
        <v>3.8465958061582937E-3</v>
      </c>
      <c r="G191" s="2">
        <f t="shared" si="7"/>
        <v>3.617857131505876E-3</v>
      </c>
      <c r="J191" s="2"/>
    </row>
    <row r="192" spans="1:10" x14ac:dyDescent="0.2">
      <c r="A192" s="36">
        <v>41185</v>
      </c>
      <c r="B192" s="11">
        <v>23.731202</v>
      </c>
      <c r="C192" s="10">
        <v>1450.98999</v>
      </c>
      <c r="D192" s="39"/>
      <c r="E192" s="36">
        <v>41186</v>
      </c>
      <c r="F192" s="2">
        <f t="shared" si="6"/>
        <v>-7.9116839245827377E-3</v>
      </c>
      <c r="G192" s="2">
        <f t="shared" si="7"/>
        <v>7.1488216098922665E-3</v>
      </c>
      <c r="J192" s="2"/>
    </row>
    <row r="193" spans="1:10" x14ac:dyDescent="0.2">
      <c r="A193" s="36">
        <v>41186</v>
      </c>
      <c r="B193" s="11">
        <v>23.544188999999999</v>
      </c>
      <c r="C193" s="10">
        <v>1461.400024</v>
      </c>
      <c r="D193" s="39"/>
      <c r="E193" s="36">
        <v>41187</v>
      </c>
      <c r="F193" s="2">
        <f t="shared" si="6"/>
        <v>-7.3588831302428314E-3</v>
      </c>
      <c r="G193" s="2">
        <f t="shared" si="7"/>
        <v>-3.2164060288039127E-4</v>
      </c>
      <c r="J193" s="2"/>
    </row>
    <row r="194" spans="1:10" x14ac:dyDescent="0.2">
      <c r="A194" s="36">
        <v>41187</v>
      </c>
      <c r="B194" s="11">
        <v>23.371566000000001</v>
      </c>
      <c r="C194" s="10">
        <v>1460.9300539999999</v>
      </c>
      <c r="D194" s="39"/>
      <c r="E194" s="36">
        <v>41190</v>
      </c>
      <c r="F194" s="2">
        <f t="shared" si="6"/>
        <v>4.1015796019632715E-4</v>
      </c>
      <c r="G194" s="2">
        <f t="shared" si="7"/>
        <v>-3.4627239647982812E-3</v>
      </c>
      <c r="J194" s="2"/>
    </row>
    <row r="195" spans="1:10" x14ac:dyDescent="0.2">
      <c r="A195" s="36">
        <v>41190</v>
      </c>
      <c r="B195" s="11">
        <v>23.381153999999999</v>
      </c>
      <c r="C195" s="10">
        <v>1455.880005</v>
      </c>
      <c r="D195" s="39"/>
      <c r="E195" s="36">
        <v>41191</v>
      </c>
      <c r="F195" s="2">
        <f t="shared" si="6"/>
        <v>-2.9343475063159225E-2</v>
      </c>
      <c r="G195" s="2">
        <f t="shared" si="7"/>
        <v>-9.940182540820991E-3</v>
      </c>
      <c r="J195" s="2"/>
    </row>
    <row r="196" spans="1:10" x14ac:dyDescent="0.2">
      <c r="A196" s="36">
        <v>41191</v>
      </c>
      <c r="B196" s="11">
        <v>22.705037999999998</v>
      </c>
      <c r="C196" s="10">
        <v>1441.4799800000001</v>
      </c>
      <c r="D196" s="39"/>
      <c r="E196" s="36">
        <v>41192</v>
      </c>
      <c r="F196" s="2">
        <f t="shared" si="6"/>
        <v>-8.483568527600318E-3</v>
      </c>
      <c r="G196" s="2">
        <f t="shared" si="7"/>
        <v>-6.2072549577114533E-3</v>
      </c>
      <c r="J196" s="2"/>
    </row>
    <row r="197" spans="1:10" x14ac:dyDescent="0.2">
      <c r="A197" s="36">
        <v>41192</v>
      </c>
      <c r="B197" s="11">
        <v>22.513233</v>
      </c>
      <c r="C197" s="10">
        <v>1432.5600589999999</v>
      </c>
      <c r="D197" s="39"/>
      <c r="E197" s="36">
        <v>41193</v>
      </c>
      <c r="F197" s="2">
        <f t="shared" si="6"/>
        <v>4.4628626401008661E-3</v>
      </c>
      <c r="G197" s="2">
        <f t="shared" si="7"/>
        <v>1.953702788080363E-4</v>
      </c>
      <c r="J197" s="2"/>
    </row>
    <row r="198" spans="1:10" x14ac:dyDescent="0.2">
      <c r="A198" s="36">
        <v>41193</v>
      </c>
      <c r="B198" s="11">
        <v>22.613931000000001</v>
      </c>
      <c r="C198" s="10">
        <v>1432.839966</v>
      </c>
      <c r="D198" s="39"/>
      <c r="E198" s="36">
        <v>41194</v>
      </c>
      <c r="F198" s="2">
        <f t="shared" si="6"/>
        <v>4.2398498233982447E-4</v>
      </c>
      <c r="G198" s="2">
        <f t="shared" si="7"/>
        <v>-2.9705449556433985E-3</v>
      </c>
      <c r="J198" s="2"/>
    </row>
    <row r="199" spans="1:10" x14ac:dyDescent="0.2">
      <c r="A199" s="36">
        <v>41194</v>
      </c>
      <c r="B199" s="11">
        <v>22.623521</v>
      </c>
      <c r="C199" s="10">
        <v>1428.589966</v>
      </c>
      <c r="D199" s="39"/>
      <c r="E199" s="36">
        <v>41197</v>
      </c>
      <c r="F199" s="2">
        <f t="shared" si="6"/>
        <v>1.033217842624749E-2</v>
      </c>
      <c r="G199" s="2">
        <f t="shared" si="7"/>
        <v>8.0454707082601232E-3</v>
      </c>
      <c r="J199" s="2"/>
    </row>
    <row r="200" spans="1:10" x14ac:dyDescent="0.2">
      <c r="A200" s="36">
        <v>41197</v>
      </c>
      <c r="B200" s="11">
        <v>22.858483</v>
      </c>
      <c r="C200" s="10">
        <v>1440.130005</v>
      </c>
      <c r="D200" s="39"/>
      <c r="E200" s="36">
        <v>41198</v>
      </c>
      <c r="F200" s="2">
        <f t="shared" si="6"/>
        <v>2.6701393273595886E-2</v>
      </c>
      <c r="G200" s="2">
        <f t="shared" si="7"/>
        <v>1.0217555773385567E-2</v>
      </c>
      <c r="J200" s="2"/>
    </row>
    <row r="201" spans="1:10" x14ac:dyDescent="0.2">
      <c r="A201" s="36">
        <v>41198</v>
      </c>
      <c r="B201" s="11">
        <v>23.477058</v>
      </c>
      <c r="C201" s="10">
        <v>1454.920044</v>
      </c>
      <c r="D201" s="39"/>
      <c r="E201" s="36">
        <v>41199</v>
      </c>
      <c r="F201" s="2">
        <f t="shared" si="6"/>
        <v>-1.1710474986022767E-2</v>
      </c>
      <c r="G201" s="2">
        <f t="shared" si="7"/>
        <v>4.108605965369814E-3</v>
      </c>
      <c r="J201" s="2"/>
    </row>
    <row r="202" spans="1:10" x14ac:dyDescent="0.2">
      <c r="A202" s="36">
        <v>41199</v>
      </c>
      <c r="B202" s="11">
        <v>23.203734000000001</v>
      </c>
      <c r="C202" s="10">
        <v>1460.910034</v>
      </c>
      <c r="D202" s="39"/>
      <c r="E202" s="36">
        <v>41200</v>
      </c>
      <c r="F202" s="2">
        <f t="shared" ref="F202:F265" si="8">LN(B203/B202)</f>
        <v>-2.0459970293920115E-2</v>
      </c>
      <c r="G202" s="2">
        <f t="shared" ref="G202:G265" si="9">LN(C203/C202)</f>
        <v>-2.4467196305996124E-3</v>
      </c>
      <c r="J202" s="2"/>
    </row>
    <row r="203" spans="1:10" x14ac:dyDescent="0.2">
      <c r="A203" s="36">
        <v>41200</v>
      </c>
      <c r="B203" s="11">
        <v>22.733809999999998</v>
      </c>
      <c r="C203" s="10">
        <v>1457.339966</v>
      </c>
      <c r="D203" s="39"/>
      <c r="E203" s="36">
        <v>41201</v>
      </c>
      <c r="F203" s="2">
        <f t="shared" si="8"/>
        <v>-3.6953769735520253E-2</v>
      </c>
      <c r="G203" s="2">
        <f t="shared" si="9"/>
        <v>-1.6710145006792722E-2</v>
      </c>
      <c r="J203" s="2"/>
    </row>
    <row r="204" spans="1:10" x14ac:dyDescent="0.2">
      <c r="A204" s="36">
        <v>41201</v>
      </c>
      <c r="B204" s="11">
        <v>21.909043</v>
      </c>
      <c r="C204" s="10">
        <v>1433.1899410000001</v>
      </c>
      <c r="D204" s="39"/>
      <c r="E204" s="36">
        <v>41204</v>
      </c>
      <c r="F204" s="2">
        <f t="shared" si="8"/>
        <v>-8.5723829140842353E-3</v>
      </c>
      <c r="G204" s="2">
        <f t="shared" si="9"/>
        <v>4.3948576040626187E-4</v>
      </c>
      <c r="J204" s="2"/>
    </row>
    <row r="205" spans="1:10" x14ac:dyDescent="0.2">
      <c r="A205" s="36">
        <v>41204</v>
      </c>
      <c r="B205" s="11">
        <v>21.722033</v>
      </c>
      <c r="C205" s="10">
        <v>1433.8199460000001</v>
      </c>
      <c r="D205" s="39"/>
      <c r="E205" s="36">
        <v>41205</v>
      </c>
      <c r="F205" s="2">
        <f t="shared" si="8"/>
        <v>-7.3113864686598379E-3</v>
      </c>
      <c r="G205" s="2">
        <f t="shared" si="9"/>
        <v>-1.4549235017921323E-2</v>
      </c>
      <c r="J205" s="2"/>
    </row>
    <row r="206" spans="1:10" x14ac:dyDescent="0.2">
      <c r="A206" s="36">
        <v>41205</v>
      </c>
      <c r="B206" s="11">
        <v>21.563794000000001</v>
      </c>
      <c r="C206" s="10">
        <v>1413.1099850000001</v>
      </c>
      <c r="D206" s="39"/>
      <c r="E206" s="36">
        <v>41206</v>
      </c>
      <c r="F206" s="2">
        <f t="shared" si="8"/>
        <v>6.4279758967065283E-3</v>
      </c>
      <c r="G206" s="2">
        <f t="shared" si="9"/>
        <v>-3.0901522348015147E-3</v>
      </c>
      <c r="J206" s="2"/>
    </row>
    <row r="207" spans="1:10" x14ac:dyDescent="0.2">
      <c r="A207" s="36">
        <v>41206</v>
      </c>
      <c r="B207" s="11">
        <v>21.702852</v>
      </c>
      <c r="C207" s="10">
        <v>1408.75</v>
      </c>
      <c r="D207" s="39"/>
      <c r="E207" s="36">
        <v>41207</v>
      </c>
      <c r="F207" s="2">
        <f t="shared" si="8"/>
        <v>2.1637827459119546E-2</v>
      </c>
      <c r="G207" s="2">
        <f t="shared" si="9"/>
        <v>2.9910651585018625E-3</v>
      </c>
      <c r="J207" s="2"/>
    </row>
    <row r="208" spans="1:10" x14ac:dyDescent="0.2">
      <c r="A208" s="36">
        <v>41207</v>
      </c>
      <c r="B208" s="11">
        <v>22.177572000000001</v>
      </c>
      <c r="C208" s="10">
        <v>1412.969971</v>
      </c>
      <c r="D208" s="39"/>
      <c r="E208" s="36">
        <v>41208</v>
      </c>
      <c r="F208" s="2">
        <f t="shared" si="8"/>
        <v>-8.2501677745807859E-3</v>
      </c>
      <c r="G208" s="2">
        <f t="shared" si="9"/>
        <v>-7.2924806647616078E-4</v>
      </c>
      <c r="J208" s="2"/>
    </row>
    <row r="209" spans="1:10" x14ac:dyDescent="0.2">
      <c r="A209" s="36">
        <v>41208</v>
      </c>
      <c r="B209" s="11">
        <v>21.995356000000001</v>
      </c>
      <c r="C209" s="10">
        <v>1411.9399410000001</v>
      </c>
      <c r="D209" s="39"/>
      <c r="E209" s="36">
        <v>41213</v>
      </c>
      <c r="F209" s="2">
        <f t="shared" si="8"/>
        <v>6.5387879311915378E-4</v>
      </c>
      <c r="G209" s="2">
        <f t="shared" si="9"/>
        <v>1.5586771176223611E-4</v>
      </c>
      <c r="J209" s="2"/>
    </row>
    <row r="210" spans="1:10" x14ac:dyDescent="0.2">
      <c r="A210" s="36">
        <v>41213</v>
      </c>
      <c r="B210" s="11">
        <v>22.009743</v>
      </c>
      <c r="C210" s="10">
        <v>1412.160034</v>
      </c>
      <c r="D210" s="39"/>
      <c r="E210" s="36">
        <v>41214</v>
      </c>
      <c r="F210" s="2">
        <f t="shared" si="8"/>
        <v>1.5564432864581696E-2</v>
      </c>
      <c r="G210" s="2">
        <f t="shared" si="9"/>
        <v>1.0867212854096794E-2</v>
      </c>
      <c r="J210" s="2"/>
    </row>
    <row r="211" spans="1:10" x14ac:dyDescent="0.2">
      <c r="A211" s="36">
        <v>41214</v>
      </c>
      <c r="B211" s="11">
        <v>22.354991999999999</v>
      </c>
      <c r="C211" s="10">
        <v>1427.589966</v>
      </c>
      <c r="D211" s="39"/>
      <c r="E211" s="36">
        <v>41215</v>
      </c>
      <c r="F211" s="2">
        <f t="shared" si="8"/>
        <v>8.6653872421815117E-2</v>
      </c>
      <c r="G211" s="2">
        <f t="shared" si="9"/>
        <v>-9.4237184902954164E-3</v>
      </c>
      <c r="J211" s="2"/>
    </row>
    <row r="212" spans="1:10" x14ac:dyDescent="0.2">
      <c r="A212" s="36">
        <v>41215</v>
      </c>
      <c r="B212" s="11">
        <v>24.378547000000001</v>
      </c>
      <c r="C212" s="10">
        <v>1414.1999510000001</v>
      </c>
      <c r="D212" s="39"/>
      <c r="E212" s="36">
        <v>41218</v>
      </c>
      <c r="F212" s="2">
        <f t="shared" si="8"/>
        <v>3.3381816434778777E-3</v>
      </c>
      <c r="G212" s="2">
        <f t="shared" si="9"/>
        <v>2.1614716319645596E-3</v>
      </c>
      <c r="J212" s="2"/>
    </row>
    <row r="213" spans="1:10" x14ac:dyDescent="0.2">
      <c r="A213" s="36">
        <v>41218</v>
      </c>
      <c r="B213" s="11">
        <v>24.460063000000002</v>
      </c>
      <c r="C213" s="10">
        <v>1417.26001</v>
      </c>
      <c r="D213" s="39"/>
      <c r="E213" s="36">
        <v>41219</v>
      </c>
      <c r="F213" s="2">
        <f t="shared" si="8"/>
        <v>1.3629513060774883E-2</v>
      </c>
      <c r="G213" s="2">
        <f t="shared" si="9"/>
        <v>7.822509203480283E-3</v>
      </c>
      <c r="J213" s="2"/>
    </row>
    <row r="214" spans="1:10" x14ac:dyDescent="0.2">
      <c r="A214" s="36">
        <v>41219</v>
      </c>
      <c r="B214" s="11">
        <v>24.795724</v>
      </c>
      <c r="C214" s="10">
        <v>1428.3900149999999</v>
      </c>
      <c r="D214" s="39"/>
      <c r="E214" s="36">
        <v>41220</v>
      </c>
      <c r="F214" s="2">
        <f t="shared" si="8"/>
        <v>1.9320545353363706E-3</v>
      </c>
      <c r="G214" s="2">
        <f t="shared" si="9"/>
        <v>-2.3990484638215012E-2</v>
      </c>
      <c r="J214" s="2"/>
    </row>
    <row r="215" spans="1:10" x14ac:dyDescent="0.2">
      <c r="A215" s="36">
        <v>41220</v>
      </c>
      <c r="B215" s="11">
        <v>24.843677</v>
      </c>
      <c r="C215" s="10">
        <v>1394.530029</v>
      </c>
      <c r="D215" s="39"/>
      <c r="E215" s="36">
        <v>41221</v>
      </c>
      <c r="F215" s="2">
        <f t="shared" si="8"/>
        <v>-1.8506447938905386E-2</v>
      </c>
      <c r="G215" s="2">
        <f t="shared" si="9"/>
        <v>-1.2279932930479829E-2</v>
      </c>
      <c r="J215" s="2"/>
    </row>
    <row r="216" spans="1:10" x14ac:dyDescent="0.2">
      <c r="A216" s="36">
        <v>41221</v>
      </c>
      <c r="B216" s="11">
        <v>24.388137</v>
      </c>
      <c r="C216" s="10">
        <v>1377.51001</v>
      </c>
      <c r="D216" s="39"/>
      <c r="E216" s="36">
        <v>41222</v>
      </c>
      <c r="F216" s="2">
        <f t="shared" si="8"/>
        <v>1.9642304784991088E-3</v>
      </c>
      <c r="G216" s="2">
        <f t="shared" si="9"/>
        <v>1.6972514097554265E-3</v>
      </c>
      <c r="J216" s="2"/>
    </row>
    <row r="217" spans="1:10" x14ac:dyDescent="0.2">
      <c r="A217" s="36">
        <v>41222</v>
      </c>
      <c r="B217" s="11">
        <v>24.436088000000002</v>
      </c>
      <c r="C217" s="10">
        <v>1379.849976</v>
      </c>
      <c r="D217" s="39"/>
      <c r="E217" s="36">
        <v>41225</v>
      </c>
      <c r="F217" s="2">
        <f t="shared" si="8"/>
        <v>-5.5096467671949664E-3</v>
      </c>
      <c r="G217" s="2">
        <f t="shared" si="9"/>
        <v>1.3047886134862779E-4</v>
      </c>
      <c r="J217" s="2"/>
    </row>
    <row r="218" spans="1:10" x14ac:dyDescent="0.2">
      <c r="A218" s="36">
        <v>41225</v>
      </c>
      <c r="B218" s="11">
        <v>24.301824</v>
      </c>
      <c r="C218" s="10">
        <v>1380.030029</v>
      </c>
      <c r="D218" s="39"/>
      <c r="E218" s="36">
        <v>41226</v>
      </c>
      <c r="F218" s="2">
        <f t="shared" si="8"/>
        <v>-3.1752092095362274E-3</v>
      </c>
      <c r="G218" s="2">
        <f t="shared" si="9"/>
        <v>-3.9933834756060715E-3</v>
      </c>
      <c r="J218" s="2"/>
    </row>
    <row r="219" spans="1:10" x14ac:dyDescent="0.2">
      <c r="A219" s="36">
        <v>41226</v>
      </c>
      <c r="B219" s="11">
        <v>24.224782999999999</v>
      </c>
      <c r="C219" s="10">
        <v>1374.530029</v>
      </c>
      <c r="D219" s="39"/>
      <c r="E219" s="36">
        <v>41227</v>
      </c>
      <c r="F219" s="2">
        <f t="shared" si="8"/>
        <v>-2.9654252027343814E-2</v>
      </c>
      <c r="G219" s="2">
        <f t="shared" si="9"/>
        <v>-1.3948870401252686E-2</v>
      </c>
      <c r="J219" s="2"/>
    </row>
    <row r="220" spans="1:10" x14ac:dyDescent="0.2">
      <c r="A220" s="36">
        <v>41227</v>
      </c>
      <c r="B220" s="11">
        <v>23.516961999999999</v>
      </c>
      <c r="C220" s="10">
        <v>1355.48999</v>
      </c>
      <c r="D220" s="39"/>
      <c r="E220" s="36">
        <v>41228</v>
      </c>
      <c r="F220" s="2">
        <f t="shared" si="8"/>
        <v>-8.4301836432790177E-3</v>
      </c>
      <c r="G220" s="2">
        <f t="shared" si="9"/>
        <v>-1.5948158245184026E-3</v>
      </c>
      <c r="J220" s="2"/>
    </row>
    <row r="221" spans="1:10" x14ac:dyDescent="0.2">
      <c r="A221" s="36">
        <v>41228</v>
      </c>
      <c r="B221" s="11">
        <v>23.319542999999999</v>
      </c>
      <c r="C221" s="10">
        <v>1353.329956</v>
      </c>
      <c r="D221" s="39"/>
      <c r="E221" s="36">
        <v>41229</v>
      </c>
      <c r="F221" s="2">
        <f t="shared" si="8"/>
        <v>6.7908314442131721E-3</v>
      </c>
      <c r="G221" s="2">
        <f t="shared" si="9"/>
        <v>4.8282748617601819E-3</v>
      </c>
      <c r="J221" s="2"/>
    </row>
    <row r="222" spans="1:10" x14ac:dyDescent="0.2">
      <c r="A222" s="36">
        <v>41229</v>
      </c>
      <c r="B222" s="11">
        <v>23.478441</v>
      </c>
      <c r="C222" s="10">
        <v>1359.880005</v>
      </c>
      <c r="D222" s="39"/>
      <c r="E222" s="36">
        <v>41232</v>
      </c>
      <c r="F222" s="2">
        <f t="shared" si="8"/>
        <v>1.9899172620993336E-2</v>
      </c>
      <c r="G222" s="2">
        <f t="shared" si="9"/>
        <v>1.9667376906862512E-2</v>
      </c>
      <c r="J222" s="2"/>
    </row>
    <row r="223" spans="1:10" x14ac:dyDescent="0.2">
      <c r="A223" s="36">
        <v>41232</v>
      </c>
      <c r="B223" s="11">
        <v>23.950322</v>
      </c>
      <c r="C223" s="10">
        <v>1386.8900149999999</v>
      </c>
      <c r="D223" s="39"/>
      <c r="E223" s="36">
        <v>41233</v>
      </c>
      <c r="F223" s="2">
        <f t="shared" si="8"/>
        <v>6.4128354343981238E-3</v>
      </c>
      <c r="G223" s="2">
        <f t="shared" si="9"/>
        <v>6.6316647506514334E-4</v>
      </c>
      <c r="J223" s="2"/>
    </row>
    <row r="224" spans="1:10" x14ac:dyDescent="0.2">
      <c r="A224" s="36">
        <v>41233</v>
      </c>
      <c r="B224" s="11">
        <v>24.104405</v>
      </c>
      <c r="C224" s="10">
        <v>1387.8100589999999</v>
      </c>
      <c r="D224" s="39"/>
      <c r="E224" s="36">
        <v>41234</v>
      </c>
      <c r="F224" s="2">
        <f t="shared" si="8"/>
        <v>8.9490245957159851E-3</v>
      </c>
      <c r="G224" s="2">
        <f t="shared" si="9"/>
        <v>2.3174931548233398E-3</v>
      </c>
      <c r="J224" s="2"/>
    </row>
    <row r="225" spans="1:10" x14ac:dyDescent="0.2">
      <c r="A225" s="36">
        <v>41234</v>
      </c>
      <c r="B225" s="11">
        <v>24.321083999999999</v>
      </c>
      <c r="C225" s="10">
        <v>1391.030029</v>
      </c>
      <c r="D225" s="39"/>
      <c r="E225" s="36">
        <v>41236</v>
      </c>
      <c r="F225" s="2">
        <f t="shared" si="8"/>
        <v>1.3372864511620609E-2</v>
      </c>
      <c r="G225" s="2">
        <f t="shared" si="9"/>
        <v>1.2942201988550794E-2</v>
      </c>
      <c r="J225" s="2"/>
    </row>
    <row r="226" spans="1:10" x14ac:dyDescent="0.2">
      <c r="A226" s="36">
        <v>41236</v>
      </c>
      <c r="B226" s="11">
        <v>24.648510999999999</v>
      </c>
      <c r="C226" s="10">
        <v>1409.150024</v>
      </c>
      <c r="D226" s="39"/>
      <c r="E226" s="36">
        <v>41239</v>
      </c>
      <c r="F226" s="2">
        <f t="shared" si="8"/>
        <v>-5.87775649652019E-3</v>
      </c>
      <c r="G226" s="2">
        <f t="shared" si="9"/>
        <v>-2.0316440199310446E-3</v>
      </c>
      <c r="J226" s="2"/>
    </row>
    <row r="227" spans="1:10" x14ac:dyDescent="0.2">
      <c r="A227" s="36">
        <v>41239</v>
      </c>
      <c r="B227" s="11">
        <v>24.504058000000001</v>
      </c>
      <c r="C227" s="10">
        <v>1406.290039</v>
      </c>
      <c r="D227" s="39"/>
      <c r="E227" s="36">
        <v>41240</v>
      </c>
      <c r="F227" s="2">
        <f t="shared" si="8"/>
        <v>-1.345223103366602E-2</v>
      </c>
      <c r="G227" s="2">
        <f t="shared" si="9"/>
        <v>-5.2402939311829893E-3</v>
      </c>
      <c r="J227" s="2"/>
    </row>
    <row r="228" spans="1:10" x14ac:dyDescent="0.2">
      <c r="A228" s="36">
        <v>41240</v>
      </c>
      <c r="B228" s="11">
        <v>24.176631</v>
      </c>
      <c r="C228" s="10">
        <v>1398.9399410000001</v>
      </c>
      <c r="D228" s="39"/>
      <c r="E228" s="36">
        <v>41241</v>
      </c>
      <c r="F228" s="2">
        <f t="shared" si="8"/>
        <v>2.2840137621087466E-2</v>
      </c>
      <c r="G228" s="2">
        <f t="shared" si="9"/>
        <v>7.8253312555425121E-3</v>
      </c>
      <c r="J228" s="2"/>
    </row>
    <row r="229" spans="1:10" x14ac:dyDescent="0.2">
      <c r="A229" s="36">
        <v>41241</v>
      </c>
      <c r="B229" s="11">
        <v>24.735182999999999</v>
      </c>
      <c r="C229" s="10">
        <v>1409.9300539999999</v>
      </c>
      <c r="D229" s="39"/>
      <c r="E229" s="36">
        <v>41242</v>
      </c>
      <c r="F229" s="2">
        <f t="shared" si="8"/>
        <v>8.3357879593702004E-3</v>
      </c>
      <c r="G229" s="2">
        <f t="shared" si="9"/>
        <v>4.2605532404780952E-3</v>
      </c>
      <c r="J229" s="2"/>
    </row>
    <row r="230" spans="1:10" x14ac:dyDescent="0.2">
      <c r="A230" s="36">
        <v>41242</v>
      </c>
      <c r="B230" s="11">
        <v>24.942232000000001</v>
      </c>
      <c r="C230" s="10">
        <v>1415.9499510000001</v>
      </c>
      <c r="D230" s="39"/>
      <c r="E230" s="36">
        <v>41243</v>
      </c>
      <c r="F230" s="2">
        <f t="shared" si="8"/>
        <v>1.3504503519465583E-3</v>
      </c>
      <c r="G230" s="2">
        <f t="shared" si="9"/>
        <v>1.6249465956725198E-4</v>
      </c>
      <c r="J230" s="2"/>
    </row>
    <row r="231" spans="1:10" x14ac:dyDescent="0.2">
      <c r="A231" s="36">
        <v>41243</v>
      </c>
      <c r="B231" s="11">
        <v>24.975937999999999</v>
      </c>
      <c r="C231" s="10">
        <v>1416.1800539999999</v>
      </c>
      <c r="D231" s="39"/>
      <c r="E231" s="36">
        <v>41246</v>
      </c>
      <c r="F231" s="2">
        <f t="shared" si="8"/>
        <v>-1.543474962782681E-3</v>
      </c>
      <c r="G231" s="2">
        <f t="shared" si="9"/>
        <v>-4.7565193260310137E-3</v>
      </c>
      <c r="J231" s="2"/>
    </row>
    <row r="232" spans="1:10" x14ac:dyDescent="0.2">
      <c r="A232" s="36">
        <v>41246</v>
      </c>
      <c r="B232" s="11">
        <v>24.937418000000001</v>
      </c>
      <c r="C232" s="10">
        <v>1409.459961</v>
      </c>
      <c r="D232" s="39"/>
      <c r="E232" s="36">
        <v>41247</v>
      </c>
      <c r="F232" s="2">
        <f t="shared" si="8"/>
        <v>-1.3021315244121158E-2</v>
      </c>
      <c r="G232" s="2">
        <f t="shared" si="9"/>
        <v>-1.7112757132447503E-3</v>
      </c>
      <c r="J232" s="2"/>
    </row>
    <row r="233" spans="1:10" x14ac:dyDescent="0.2">
      <c r="A233" s="36">
        <v>41247</v>
      </c>
      <c r="B233" s="11">
        <v>24.614805</v>
      </c>
      <c r="C233" s="10">
        <v>1407.0500489999999</v>
      </c>
      <c r="D233" s="39"/>
      <c r="E233" s="36">
        <v>41248</v>
      </c>
      <c r="F233" s="2">
        <f t="shared" si="8"/>
        <v>-6.4762684565766631E-3</v>
      </c>
      <c r="G233" s="2">
        <f t="shared" si="9"/>
        <v>1.583607321777076E-3</v>
      </c>
      <c r="J233" s="2"/>
    </row>
    <row r="234" spans="1:10" x14ac:dyDescent="0.2">
      <c r="A234" s="36">
        <v>41248</v>
      </c>
      <c r="B234" s="11">
        <v>24.455908000000001</v>
      </c>
      <c r="C234" s="10">
        <v>1409.280029</v>
      </c>
      <c r="D234" s="39"/>
      <c r="E234" s="36">
        <v>41249</v>
      </c>
      <c r="F234" s="2">
        <f t="shared" si="8"/>
        <v>5.5713479375340089E-2</v>
      </c>
      <c r="G234" s="2">
        <f t="shared" si="9"/>
        <v>3.3011357820488317E-3</v>
      </c>
      <c r="J234" s="2"/>
    </row>
    <row r="235" spans="1:10" x14ac:dyDescent="0.2">
      <c r="A235" s="36">
        <v>41249</v>
      </c>
      <c r="B235" s="11">
        <v>25.857102000000001</v>
      </c>
      <c r="C235" s="10">
        <v>1413.9399410000001</v>
      </c>
      <c r="D235" s="39"/>
      <c r="E235" s="36">
        <v>41250</v>
      </c>
      <c r="F235" s="2">
        <f t="shared" si="8"/>
        <v>-1.1179579393887143E-3</v>
      </c>
      <c r="G235" s="2">
        <f t="shared" si="9"/>
        <v>2.9166620828259197E-3</v>
      </c>
      <c r="J235" s="2"/>
    </row>
    <row r="236" spans="1:10" x14ac:dyDescent="0.2">
      <c r="A236" s="36">
        <v>41250</v>
      </c>
      <c r="B236" s="11">
        <v>25.828211</v>
      </c>
      <c r="C236" s="10">
        <v>1418.0699460000001</v>
      </c>
      <c r="D236" s="39"/>
      <c r="E236" s="36">
        <v>41253</v>
      </c>
      <c r="F236" s="2">
        <f t="shared" si="8"/>
        <v>-1.2758147369579255E-2</v>
      </c>
      <c r="G236" s="2">
        <f t="shared" si="9"/>
        <v>3.3850357498046443E-4</v>
      </c>
      <c r="J236" s="2"/>
    </row>
    <row r="237" spans="1:10" x14ac:dyDescent="0.2">
      <c r="A237" s="36">
        <v>41253</v>
      </c>
      <c r="B237" s="11">
        <v>25.500783999999999</v>
      </c>
      <c r="C237" s="10">
        <v>1418.5500489999999</v>
      </c>
      <c r="D237" s="39"/>
      <c r="E237" s="36">
        <v>41254</v>
      </c>
      <c r="F237" s="2">
        <f t="shared" si="8"/>
        <v>4.3334829702180904E-3</v>
      </c>
      <c r="G237" s="2">
        <f t="shared" si="9"/>
        <v>6.5275313199763116E-3</v>
      </c>
      <c r="J237" s="2"/>
    </row>
    <row r="238" spans="1:10" x14ac:dyDescent="0.2">
      <c r="A238" s="36">
        <v>41254</v>
      </c>
      <c r="B238" s="11">
        <v>25.611530999999999</v>
      </c>
      <c r="C238" s="10">
        <v>1427.839966</v>
      </c>
      <c r="D238" s="39"/>
      <c r="E238" s="36">
        <v>41255</v>
      </c>
      <c r="F238" s="2">
        <f t="shared" si="8"/>
        <v>7.6786512367364558E-3</v>
      </c>
      <c r="G238" s="2">
        <f t="shared" si="9"/>
        <v>4.4813887996507606E-4</v>
      </c>
      <c r="J238" s="2"/>
    </row>
    <row r="239" spans="1:10" x14ac:dyDescent="0.2">
      <c r="A239" s="36">
        <v>41255</v>
      </c>
      <c r="B239" s="11">
        <v>25.808949999999999</v>
      </c>
      <c r="C239" s="10">
        <v>1428.4799800000001</v>
      </c>
      <c r="D239" s="39"/>
      <c r="E239" s="36">
        <v>41256</v>
      </c>
      <c r="F239" s="2">
        <f t="shared" si="8"/>
        <v>-7.8666311150867585E-3</v>
      </c>
      <c r="G239" s="2">
        <f t="shared" si="9"/>
        <v>-6.3414897699479037E-3</v>
      </c>
      <c r="J239" s="2"/>
    </row>
    <row r="240" spans="1:10" x14ac:dyDescent="0.2">
      <c r="A240" s="36">
        <v>41256</v>
      </c>
      <c r="B240" s="11">
        <v>25.606717</v>
      </c>
      <c r="C240" s="10">
        <v>1419.4499510000001</v>
      </c>
      <c r="D240" s="39"/>
      <c r="E240" s="36">
        <v>41257</v>
      </c>
      <c r="F240" s="2">
        <f t="shared" si="8"/>
        <v>3.3790215742187492E-3</v>
      </c>
      <c r="G240" s="2">
        <f t="shared" si="9"/>
        <v>-4.1439755970931981E-3</v>
      </c>
      <c r="J240" s="2"/>
    </row>
    <row r="241" spans="1:10" x14ac:dyDescent="0.2">
      <c r="A241" s="36">
        <v>41257</v>
      </c>
      <c r="B241" s="11">
        <v>25.693389</v>
      </c>
      <c r="C241" s="10">
        <v>1413.579956</v>
      </c>
      <c r="D241" s="39"/>
      <c r="E241" s="36">
        <v>41260</v>
      </c>
      <c r="F241" s="2">
        <f t="shared" si="8"/>
        <v>2.260613071570361E-2</v>
      </c>
      <c r="G241" s="2">
        <f t="shared" si="9"/>
        <v>1.1800687830712153E-2</v>
      </c>
      <c r="J241" s="2"/>
    </row>
    <row r="242" spans="1:10" x14ac:dyDescent="0.2">
      <c r="A242" s="36">
        <v>41260</v>
      </c>
      <c r="B242" s="11">
        <v>26.280832</v>
      </c>
      <c r="C242" s="10">
        <v>1430.3599850000001</v>
      </c>
      <c r="D242" s="39"/>
      <c r="E242" s="36">
        <v>41261</v>
      </c>
      <c r="F242" s="2">
        <f t="shared" si="8"/>
        <v>-4.4069314906540992E-3</v>
      </c>
      <c r="G242" s="2">
        <f t="shared" si="9"/>
        <v>1.1421185869362593E-2</v>
      </c>
      <c r="J242" s="2"/>
    </row>
    <row r="243" spans="1:10" x14ac:dyDescent="0.2">
      <c r="A243" s="36">
        <v>41261</v>
      </c>
      <c r="B243" s="11">
        <v>26.165268999999999</v>
      </c>
      <c r="C243" s="10">
        <v>1446.790039</v>
      </c>
      <c r="D243" s="39"/>
      <c r="E243" s="36">
        <v>41262</v>
      </c>
      <c r="F243" s="2">
        <f t="shared" si="8"/>
        <v>-1.2890266342376415E-3</v>
      </c>
      <c r="G243" s="2">
        <f t="shared" si="9"/>
        <v>-7.6181452366808726E-3</v>
      </c>
      <c r="J243" s="2"/>
    </row>
    <row r="244" spans="1:10" x14ac:dyDescent="0.2">
      <c r="A244" s="36">
        <v>41262</v>
      </c>
      <c r="B244" s="11">
        <v>26.131563</v>
      </c>
      <c r="C244" s="10">
        <v>1435.8100589999999</v>
      </c>
      <c r="D244" s="39"/>
      <c r="E244" s="36">
        <v>41263</v>
      </c>
      <c r="F244" s="2">
        <f t="shared" si="8"/>
        <v>-1.1062094791341418E-3</v>
      </c>
      <c r="G244" s="2">
        <f t="shared" si="9"/>
        <v>5.473104129230565E-3</v>
      </c>
      <c r="J244" s="2"/>
    </row>
    <row r="245" spans="1:10" x14ac:dyDescent="0.2">
      <c r="A245" s="36">
        <v>41263</v>
      </c>
      <c r="B245" s="11">
        <v>26.102671999999998</v>
      </c>
      <c r="C245" s="10">
        <v>1443.6899410000001</v>
      </c>
      <c r="D245" s="39"/>
      <c r="E245" s="36">
        <v>41264</v>
      </c>
      <c r="F245" s="2">
        <f t="shared" si="8"/>
        <v>-1.1316353570809725E-2</v>
      </c>
      <c r="G245" s="2">
        <f t="shared" si="9"/>
        <v>-9.4229444582716784E-3</v>
      </c>
      <c r="J245" s="2"/>
    </row>
    <row r="246" spans="1:10" x14ac:dyDescent="0.2">
      <c r="A246" s="36">
        <v>41264</v>
      </c>
      <c r="B246" s="11">
        <v>25.808949999999999</v>
      </c>
      <c r="C246" s="10">
        <v>1430.150024</v>
      </c>
      <c r="D246" s="39"/>
      <c r="E246" s="36">
        <v>41267</v>
      </c>
      <c r="F246" s="2">
        <f t="shared" si="8"/>
        <v>1.6776993165525545E-3</v>
      </c>
      <c r="G246" s="2">
        <f t="shared" si="9"/>
        <v>-2.4432788076923112E-3</v>
      </c>
      <c r="J246" s="2"/>
    </row>
    <row r="247" spans="1:10" x14ac:dyDescent="0.2">
      <c r="A247" s="36">
        <v>41267</v>
      </c>
      <c r="B247" s="11">
        <v>25.852285999999999</v>
      </c>
      <c r="C247" s="10">
        <v>1426.660034</v>
      </c>
      <c r="D247" s="39"/>
      <c r="E247" s="36">
        <v>41269</v>
      </c>
      <c r="F247" s="2">
        <f t="shared" si="8"/>
        <v>-1.0484955680534442E-2</v>
      </c>
      <c r="G247" s="2">
        <f t="shared" si="9"/>
        <v>-4.7989567024928539E-3</v>
      </c>
      <c r="J247" s="2"/>
    </row>
    <row r="248" spans="1:10" x14ac:dyDescent="0.2">
      <c r="A248" s="36">
        <v>41269</v>
      </c>
      <c r="B248" s="11">
        <v>25.582642</v>
      </c>
      <c r="C248" s="10">
        <v>1419.829956</v>
      </c>
      <c r="D248" s="39"/>
      <c r="E248" s="36">
        <v>41270</v>
      </c>
      <c r="F248" s="2">
        <f t="shared" si="8"/>
        <v>2.0682478952652066E-3</v>
      </c>
      <c r="G248" s="2">
        <f t="shared" si="9"/>
        <v>-1.2191845857655393E-3</v>
      </c>
      <c r="J248" s="2"/>
    </row>
    <row r="249" spans="1:10" x14ac:dyDescent="0.2">
      <c r="A249" s="36">
        <v>41270</v>
      </c>
      <c r="B249" s="11">
        <v>25.635608000000001</v>
      </c>
      <c r="C249" s="10">
        <v>1418.099976</v>
      </c>
      <c r="D249" s="39"/>
      <c r="E249" s="36">
        <v>41271</v>
      </c>
      <c r="F249" s="2">
        <f t="shared" si="8"/>
        <v>-1.1333739026598517E-2</v>
      </c>
      <c r="G249" s="2">
        <f t="shared" si="9"/>
        <v>-1.1111445760830067E-2</v>
      </c>
      <c r="J249" s="2"/>
    </row>
    <row r="250" spans="1:10" x14ac:dyDescent="0.2">
      <c r="A250" s="36">
        <v>41271</v>
      </c>
      <c r="B250" s="11">
        <v>25.346700999999999</v>
      </c>
      <c r="C250" s="10">
        <v>1402.4300539999999</v>
      </c>
      <c r="D250" s="39"/>
      <c r="E250" s="36">
        <v>41274</v>
      </c>
      <c r="F250" s="2">
        <f t="shared" si="8"/>
        <v>1.8632357941728996E-2</v>
      </c>
      <c r="G250" s="2">
        <f t="shared" si="9"/>
        <v>1.6800026778920622E-2</v>
      </c>
      <c r="J250" s="2"/>
    </row>
    <row r="251" spans="1:10" x14ac:dyDescent="0.2">
      <c r="A251" s="36">
        <v>41274</v>
      </c>
      <c r="B251" s="11">
        <v>25.823397</v>
      </c>
      <c r="C251" s="10">
        <v>1426.1899410000001</v>
      </c>
      <c r="D251" s="39"/>
      <c r="E251" s="36">
        <v>41276</v>
      </c>
      <c r="F251" s="2">
        <f t="shared" si="8"/>
        <v>2.5224530661527401E-2</v>
      </c>
      <c r="G251" s="2">
        <f t="shared" si="9"/>
        <v>2.5086116280942407E-2</v>
      </c>
      <c r="J251" s="2"/>
    </row>
    <row r="252" spans="1:10" x14ac:dyDescent="0.2">
      <c r="A252" s="36">
        <v>41276</v>
      </c>
      <c r="B252" s="11">
        <v>26.483065</v>
      </c>
      <c r="C252" s="10">
        <v>1462.420044</v>
      </c>
      <c r="D252" s="39"/>
      <c r="E252" s="36">
        <v>41277</v>
      </c>
      <c r="F252" s="2">
        <f t="shared" si="8"/>
        <v>6.7047530698380797E-3</v>
      </c>
      <c r="G252" s="2">
        <f t="shared" si="9"/>
        <v>-2.0877955412197577E-3</v>
      </c>
      <c r="J252" s="2"/>
    </row>
    <row r="253" spans="1:10" x14ac:dyDescent="0.2">
      <c r="A253" s="36">
        <v>41277</v>
      </c>
      <c r="B253" s="11">
        <v>26.661224000000001</v>
      </c>
      <c r="C253" s="10">
        <v>1459.369995</v>
      </c>
      <c r="D253" s="39"/>
      <c r="E253" s="36">
        <v>41278</v>
      </c>
      <c r="F253" s="2">
        <f t="shared" si="8"/>
        <v>5.762656010780005E-3</v>
      </c>
      <c r="G253" s="2">
        <f t="shared" si="9"/>
        <v>4.8533002617231176E-3</v>
      </c>
      <c r="J253" s="2"/>
    </row>
    <row r="254" spans="1:10" x14ac:dyDescent="0.2">
      <c r="A254" s="36">
        <v>41278</v>
      </c>
      <c r="B254" s="11">
        <v>26.815307000000001</v>
      </c>
      <c r="C254" s="10">
        <v>1466.469971</v>
      </c>
      <c r="D254" s="39"/>
      <c r="E254" s="36">
        <v>41281</v>
      </c>
      <c r="F254" s="2">
        <f t="shared" si="8"/>
        <v>5.3857709728305535E-4</v>
      </c>
      <c r="G254" s="2">
        <f t="shared" si="9"/>
        <v>-3.1280032210797624E-3</v>
      </c>
      <c r="J254" s="2"/>
    </row>
    <row r="255" spans="1:10" x14ac:dyDescent="0.2">
      <c r="A255" s="36">
        <v>41281</v>
      </c>
      <c r="B255" s="11">
        <v>26.829753</v>
      </c>
      <c r="C255" s="10">
        <v>1461.8900149999999</v>
      </c>
      <c r="D255" s="39"/>
      <c r="E255" s="36">
        <v>41282</v>
      </c>
      <c r="F255" s="2">
        <f t="shared" si="8"/>
        <v>-1.7963363860637113E-3</v>
      </c>
      <c r="G255" s="2">
        <f t="shared" si="9"/>
        <v>-3.247639705377111E-3</v>
      </c>
      <c r="J255" s="2"/>
    </row>
    <row r="256" spans="1:10" x14ac:dyDescent="0.2">
      <c r="A256" s="36">
        <v>41282</v>
      </c>
      <c r="B256" s="11">
        <v>26.781600999999998</v>
      </c>
      <c r="C256" s="10">
        <v>1457.150024</v>
      </c>
      <c r="D256" s="39"/>
      <c r="E256" s="36">
        <v>41283</v>
      </c>
      <c r="F256" s="2">
        <f t="shared" si="8"/>
        <v>-1.7959622169545442E-2</v>
      </c>
      <c r="G256" s="2">
        <f t="shared" si="9"/>
        <v>2.6523459636782739E-3</v>
      </c>
      <c r="J256" s="2"/>
    </row>
    <row r="257" spans="1:10" x14ac:dyDescent="0.2">
      <c r="A257" s="36">
        <v>41283</v>
      </c>
      <c r="B257" s="11">
        <v>26.304907</v>
      </c>
      <c r="C257" s="10">
        <v>1461.0200199999999</v>
      </c>
      <c r="D257" s="39"/>
      <c r="E257" s="36">
        <v>41284</v>
      </c>
      <c r="F257" s="2">
        <f t="shared" si="8"/>
        <v>-1.648807813133372E-3</v>
      </c>
      <c r="G257" s="2">
        <f t="shared" si="9"/>
        <v>7.568699708768817E-3</v>
      </c>
      <c r="J257" s="2"/>
    </row>
    <row r="258" spans="1:10" x14ac:dyDescent="0.2">
      <c r="A258" s="36">
        <v>41284</v>
      </c>
      <c r="B258" s="11">
        <v>26.261571</v>
      </c>
      <c r="C258" s="10">
        <v>1472.119995</v>
      </c>
      <c r="D258" s="39"/>
      <c r="E258" s="36">
        <v>41285</v>
      </c>
      <c r="F258" s="2">
        <f t="shared" si="8"/>
        <v>8.5805779674623644E-3</v>
      </c>
      <c r="G258" s="2">
        <f t="shared" si="9"/>
        <v>-4.7514918614037186E-5</v>
      </c>
      <c r="J258" s="2"/>
    </row>
    <row r="259" spans="1:10" x14ac:dyDescent="0.2">
      <c r="A259" s="36">
        <v>41285</v>
      </c>
      <c r="B259" s="11">
        <v>26.487880000000001</v>
      </c>
      <c r="C259" s="10">
        <v>1472.0500489999999</v>
      </c>
      <c r="D259" s="39"/>
      <c r="E259" s="36">
        <v>41288</v>
      </c>
      <c r="F259" s="2">
        <f t="shared" si="8"/>
        <v>-6.199893274807803E-3</v>
      </c>
      <c r="G259" s="2">
        <f t="shared" si="9"/>
        <v>-9.3110482512851031E-4</v>
      </c>
      <c r="J259" s="2"/>
    </row>
    <row r="260" spans="1:10" x14ac:dyDescent="0.2">
      <c r="A260" s="36">
        <v>41288</v>
      </c>
      <c r="B260" s="11">
        <v>26.324166000000002</v>
      </c>
      <c r="C260" s="10">
        <v>1470.6800539999999</v>
      </c>
      <c r="D260" s="39"/>
      <c r="E260" s="36">
        <v>41289</v>
      </c>
      <c r="F260" s="2">
        <f t="shared" si="8"/>
        <v>-3.4814148627847876E-3</v>
      </c>
      <c r="G260" s="2">
        <f t="shared" si="9"/>
        <v>1.1280332207962908E-3</v>
      </c>
      <c r="J260" s="2"/>
    </row>
    <row r="261" spans="1:10" x14ac:dyDescent="0.2">
      <c r="A261" s="36">
        <v>41289</v>
      </c>
      <c r="B261" s="11">
        <v>26.232679999999998</v>
      </c>
      <c r="C261" s="10">
        <v>1472.339966</v>
      </c>
      <c r="D261" s="39"/>
      <c r="E261" s="36">
        <v>41290</v>
      </c>
      <c r="F261" s="2">
        <f t="shared" si="8"/>
        <v>-2.3890736361971733E-3</v>
      </c>
      <c r="G261" s="2">
        <f t="shared" si="9"/>
        <v>1.9697246749126839E-4</v>
      </c>
      <c r="J261" s="2"/>
    </row>
    <row r="262" spans="1:10" x14ac:dyDescent="0.2">
      <c r="A262" s="36">
        <v>41290</v>
      </c>
      <c r="B262" s="11">
        <v>26.170083000000002</v>
      </c>
      <c r="C262" s="10">
        <v>1472.630005</v>
      </c>
      <c r="D262" s="39"/>
      <c r="E262" s="36">
        <v>41291</v>
      </c>
      <c r="F262" s="2">
        <f t="shared" si="8"/>
        <v>2.7561056302235279E-3</v>
      </c>
      <c r="G262" s="2">
        <f t="shared" si="9"/>
        <v>5.6270601874587175E-3</v>
      </c>
      <c r="J262" s="2"/>
    </row>
    <row r="263" spans="1:10" x14ac:dyDescent="0.2">
      <c r="A263" s="36">
        <v>41291</v>
      </c>
      <c r="B263" s="11">
        <v>26.24231</v>
      </c>
      <c r="C263" s="10">
        <v>1480.9399410000001</v>
      </c>
      <c r="D263" s="39"/>
      <c r="E263" s="36">
        <v>41292</v>
      </c>
      <c r="F263" s="2">
        <f t="shared" si="8"/>
        <v>5.6719882577229231E-3</v>
      </c>
      <c r="G263" s="2">
        <f t="shared" si="9"/>
        <v>3.3974923370216413E-3</v>
      </c>
      <c r="J263" s="2"/>
    </row>
    <row r="264" spans="1:10" x14ac:dyDescent="0.2">
      <c r="A264" s="36">
        <v>41292</v>
      </c>
      <c r="B264" s="11">
        <v>26.391579</v>
      </c>
      <c r="C264" s="10">
        <v>1485.9799800000001</v>
      </c>
      <c r="D264" s="39"/>
      <c r="E264" s="36">
        <v>41296</v>
      </c>
      <c r="F264" s="2">
        <f t="shared" si="8"/>
        <v>3.2786970430053962E-3</v>
      </c>
      <c r="G264" s="2">
        <f t="shared" si="9"/>
        <v>4.4183322153430642E-3</v>
      </c>
      <c r="J264" s="2"/>
    </row>
    <row r="265" spans="1:10" x14ac:dyDescent="0.2">
      <c r="A265" s="36">
        <v>41296</v>
      </c>
      <c r="B265" s="11">
        <v>26.478251</v>
      </c>
      <c r="C265" s="10">
        <v>1492.5600589999999</v>
      </c>
      <c r="D265" s="39"/>
      <c r="E265" s="36">
        <v>41297</v>
      </c>
      <c r="F265" s="2">
        <f t="shared" si="8"/>
        <v>-9.6849221851192744E-3</v>
      </c>
      <c r="G265" s="2">
        <f t="shared" si="9"/>
        <v>1.5063419238833973E-3</v>
      </c>
      <c r="J265" s="2"/>
    </row>
    <row r="266" spans="1:10" x14ac:dyDescent="0.2">
      <c r="A266" s="36">
        <v>41297</v>
      </c>
      <c r="B266" s="11">
        <v>26.223049</v>
      </c>
      <c r="C266" s="10">
        <v>1494.8100589999999</v>
      </c>
      <c r="D266" s="39"/>
      <c r="E266" s="36">
        <v>41298</v>
      </c>
      <c r="F266" s="2">
        <f t="shared" ref="F266:F329" si="10">LN(B267/B266)</f>
        <v>2.0178270973708785E-3</v>
      </c>
      <c r="G266" s="2">
        <f t="shared" ref="G266:G329" si="11">LN(C267/C266)</f>
        <v>6.6141963945740372E-6</v>
      </c>
      <c r="J266" s="2"/>
    </row>
    <row r="267" spans="1:10" x14ac:dyDescent="0.2">
      <c r="A267" s="36">
        <v>41298</v>
      </c>
      <c r="B267" s="11">
        <v>26.276015999999998</v>
      </c>
      <c r="C267" s="10">
        <v>1494.8199460000001</v>
      </c>
      <c r="D267" s="39"/>
      <c r="E267" s="36">
        <v>41299</v>
      </c>
      <c r="F267" s="2">
        <f t="shared" si="10"/>
        <v>4.0228120902857954E-2</v>
      </c>
      <c r="G267" s="2">
        <f t="shared" si="11"/>
        <v>5.4307088968290696E-3</v>
      </c>
      <c r="J267" s="2"/>
    </row>
    <row r="268" spans="1:10" x14ac:dyDescent="0.2">
      <c r="A268" s="36">
        <v>41299</v>
      </c>
      <c r="B268" s="11">
        <v>27.354600000000001</v>
      </c>
      <c r="C268" s="10">
        <v>1502.959961</v>
      </c>
      <c r="D268" s="39"/>
      <c r="E268" s="36">
        <v>41302</v>
      </c>
      <c r="F268" s="2">
        <f t="shared" si="10"/>
        <v>-1.4003628804320843E-2</v>
      </c>
      <c r="G268" s="2">
        <f t="shared" si="11"/>
        <v>-1.8513341236916236E-3</v>
      </c>
      <c r="J268" s="2"/>
    </row>
    <row r="269" spans="1:10" x14ac:dyDescent="0.2">
      <c r="A269" s="36">
        <v>41302</v>
      </c>
      <c r="B269" s="11">
        <v>26.974205999999999</v>
      </c>
      <c r="C269" s="10">
        <v>1500.1800539999999</v>
      </c>
      <c r="D269" s="39"/>
      <c r="E269" s="36">
        <v>41303</v>
      </c>
      <c r="F269" s="2">
        <f t="shared" si="10"/>
        <v>-7.525594032733238E-3</v>
      </c>
      <c r="G269" s="2">
        <f t="shared" si="11"/>
        <v>5.0930037076888724E-3</v>
      </c>
      <c r="J269" s="2"/>
    </row>
    <row r="270" spans="1:10" x14ac:dyDescent="0.2">
      <c r="A270" s="36">
        <v>41303</v>
      </c>
      <c r="B270" s="11">
        <v>26.771971000000001</v>
      </c>
      <c r="C270" s="10">
        <v>1507.839966</v>
      </c>
      <c r="D270" s="39"/>
      <c r="E270" s="36">
        <v>41304</v>
      </c>
      <c r="F270" s="2">
        <f t="shared" si="10"/>
        <v>7.1685225622533551E-3</v>
      </c>
      <c r="G270" s="2">
        <f t="shared" si="11"/>
        <v>-3.9072447493082472E-3</v>
      </c>
      <c r="J270" s="2"/>
    </row>
    <row r="271" spans="1:10" x14ac:dyDescent="0.2">
      <c r="A271" s="36">
        <v>41304</v>
      </c>
      <c r="B271" s="11">
        <v>26.964576000000001</v>
      </c>
      <c r="C271" s="10">
        <v>1501.959961</v>
      </c>
      <c r="D271" s="39"/>
      <c r="E271" s="36">
        <v>41305</v>
      </c>
      <c r="F271" s="2">
        <f t="shared" si="10"/>
        <v>2.1405188226462589E-3</v>
      </c>
      <c r="G271" s="2">
        <f t="shared" si="11"/>
        <v>-2.5665922346749968E-3</v>
      </c>
      <c r="J271" s="2"/>
    </row>
    <row r="272" spans="1:10" x14ac:dyDescent="0.2">
      <c r="A272" s="36">
        <v>41305</v>
      </c>
      <c r="B272" s="11">
        <v>27.022355999999998</v>
      </c>
      <c r="C272" s="10">
        <v>1498.1099850000001</v>
      </c>
      <c r="D272" s="39"/>
      <c r="E272" s="36">
        <v>41306</v>
      </c>
      <c r="F272" s="2">
        <f t="shared" si="10"/>
        <v>1.3099902300309557E-2</v>
      </c>
      <c r="G272" s="2">
        <f t="shared" si="11"/>
        <v>1.0002513494821156E-2</v>
      </c>
      <c r="J272" s="2"/>
    </row>
    <row r="273" spans="1:10" x14ac:dyDescent="0.2">
      <c r="A273" s="36">
        <v>41306</v>
      </c>
      <c r="B273" s="11">
        <v>27.378675000000001</v>
      </c>
      <c r="C273" s="10">
        <v>1513.170044</v>
      </c>
      <c r="D273" s="39"/>
      <c r="E273" s="36">
        <v>41309</v>
      </c>
      <c r="F273" s="2">
        <f t="shared" si="10"/>
        <v>-1.3634565587342769E-2</v>
      </c>
      <c r="G273" s="2">
        <f t="shared" si="11"/>
        <v>-1.1605832704006383E-2</v>
      </c>
      <c r="J273" s="2"/>
    </row>
    <row r="274" spans="1:10" x14ac:dyDescent="0.2">
      <c r="A274" s="36">
        <v>41309</v>
      </c>
      <c r="B274" s="11">
        <v>27.007912000000001</v>
      </c>
      <c r="C274" s="10">
        <v>1495.709961</v>
      </c>
      <c r="D274" s="39"/>
      <c r="E274" s="36">
        <v>41310</v>
      </c>
      <c r="F274" s="2">
        <f t="shared" si="10"/>
        <v>5.7102098086619906E-3</v>
      </c>
      <c r="G274" s="2">
        <f t="shared" si="11"/>
        <v>1.0362632138918E-2</v>
      </c>
      <c r="J274" s="2"/>
    </row>
    <row r="275" spans="1:10" x14ac:dyDescent="0.2">
      <c r="A275" s="36">
        <v>41310</v>
      </c>
      <c r="B275" s="11">
        <v>27.162573999999999</v>
      </c>
      <c r="C275" s="10">
        <v>1511.290039</v>
      </c>
      <c r="D275" s="39"/>
      <c r="E275" s="36">
        <v>41311</v>
      </c>
      <c r="F275" s="2">
        <f t="shared" si="10"/>
        <v>-2.6726452806100603E-3</v>
      </c>
      <c r="G275" s="2">
        <f t="shared" si="11"/>
        <v>5.4901982299070617E-4</v>
      </c>
      <c r="J275" s="2"/>
    </row>
    <row r="276" spans="1:10" x14ac:dyDescent="0.2">
      <c r="A276" s="36">
        <v>41311</v>
      </c>
      <c r="B276" s="11">
        <v>27.090074999999999</v>
      </c>
      <c r="C276" s="10">
        <v>1512.119995</v>
      </c>
      <c r="D276" s="39"/>
      <c r="E276" s="36">
        <v>41312</v>
      </c>
      <c r="F276" s="2">
        <f t="shared" si="10"/>
        <v>-3.3955607507139165E-3</v>
      </c>
      <c r="G276" s="2">
        <f t="shared" si="11"/>
        <v>-1.8070307454410902E-3</v>
      </c>
      <c r="J276" s="2"/>
    </row>
    <row r="277" spans="1:10" x14ac:dyDescent="0.2">
      <c r="A277" s="36">
        <v>41312</v>
      </c>
      <c r="B277" s="11">
        <v>26.998245000000001</v>
      </c>
      <c r="C277" s="10">
        <v>1509.3900149999999</v>
      </c>
      <c r="D277" s="39"/>
      <c r="E277" s="36">
        <v>41313</v>
      </c>
      <c r="F277" s="2">
        <f t="shared" si="10"/>
        <v>9.0885376537018728E-3</v>
      </c>
      <c r="G277" s="2">
        <f t="shared" si="11"/>
        <v>5.641994542558368E-3</v>
      </c>
      <c r="J277" s="2"/>
    </row>
    <row r="278" spans="1:10" x14ac:dyDescent="0.2">
      <c r="A278" s="36">
        <v>41313</v>
      </c>
      <c r="B278" s="11">
        <v>27.244738000000002</v>
      </c>
      <c r="C278" s="10">
        <v>1517.9300539999999</v>
      </c>
      <c r="D278" s="39"/>
      <c r="E278" s="36">
        <v>41316</v>
      </c>
      <c r="F278" s="2">
        <f t="shared" si="10"/>
        <v>-4.088547465520947E-3</v>
      </c>
      <c r="G278" s="2">
        <f t="shared" si="11"/>
        <v>-6.0630128357233104E-4</v>
      </c>
      <c r="J278" s="2"/>
    </row>
    <row r="279" spans="1:10" x14ac:dyDescent="0.2">
      <c r="A279" s="36">
        <v>41316</v>
      </c>
      <c r="B279" s="11">
        <v>27.133573999999999</v>
      </c>
      <c r="C279" s="10">
        <v>1517.01001</v>
      </c>
      <c r="D279" s="39"/>
      <c r="E279" s="36">
        <v>41317</v>
      </c>
      <c r="F279" s="2">
        <f t="shared" si="10"/>
        <v>2.1352182665157586E-3</v>
      </c>
      <c r="G279" s="2">
        <f t="shared" si="11"/>
        <v>1.5940011733503196E-3</v>
      </c>
      <c r="J279" s="2"/>
    </row>
    <row r="280" spans="1:10" x14ac:dyDescent="0.2">
      <c r="A280" s="36">
        <v>41317</v>
      </c>
      <c r="B280" s="11">
        <v>27.191572000000001</v>
      </c>
      <c r="C280" s="10">
        <v>1519.4300539999999</v>
      </c>
      <c r="D280" s="39"/>
      <c r="E280" s="36">
        <v>41318</v>
      </c>
      <c r="F280" s="2">
        <f t="shared" si="10"/>
        <v>-7.6723876168603104E-3</v>
      </c>
      <c r="G280" s="2">
        <f t="shared" si="11"/>
        <v>5.9208754857569565E-4</v>
      </c>
      <c r="J280" s="2"/>
    </row>
    <row r="281" spans="1:10" x14ac:dyDescent="0.2">
      <c r="A281" s="36">
        <v>41318</v>
      </c>
      <c r="B281" s="11">
        <v>26.983746</v>
      </c>
      <c r="C281" s="10">
        <v>1520.329956</v>
      </c>
      <c r="D281" s="39"/>
      <c r="E281" s="36">
        <v>41319</v>
      </c>
      <c r="F281" s="2">
        <f t="shared" si="10"/>
        <v>-5.0278599283467562E-3</v>
      </c>
      <c r="G281" s="2">
        <f t="shared" si="11"/>
        <v>6.9043337805155551E-4</v>
      </c>
      <c r="J281" s="2"/>
    </row>
    <row r="282" spans="1:10" x14ac:dyDescent="0.2">
      <c r="A282" s="36">
        <v>41319</v>
      </c>
      <c r="B282" s="11">
        <v>26.848416</v>
      </c>
      <c r="C282" s="10">
        <v>1521.380005</v>
      </c>
      <c r="D282" s="39"/>
      <c r="E282" s="36">
        <v>41320</v>
      </c>
      <c r="F282" s="2">
        <f t="shared" si="10"/>
        <v>-2.2022912766010837E-2</v>
      </c>
      <c r="G282" s="2">
        <f t="shared" si="11"/>
        <v>-1.0456279141647954E-3</v>
      </c>
      <c r="J282" s="2"/>
    </row>
    <row r="283" spans="1:10" x14ac:dyDescent="0.2">
      <c r="A283" s="36">
        <v>41320</v>
      </c>
      <c r="B283" s="11">
        <v>26.263598999999999</v>
      </c>
      <c r="C283" s="10">
        <v>1519.790039</v>
      </c>
      <c r="D283" s="39"/>
      <c r="E283" s="36">
        <v>41324</v>
      </c>
      <c r="F283" s="2">
        <f t="shared" si="10"/>
        <v>2.0222765334596809E-3</v>
      </c>
      <c r="G283" s="2">
        <f t="shared" si="11"/>
        <v>7.309694217125475E-3</v>
      </c>
      <c r="J283" s="2"/>
    </row>
    <row r="284" spans="1:10" x14ac:dyDescent="0.2">
      <c r="A284" s="36">
        <v>41324</v>
      </c>
      <c r="B284" s="11">
        <v>26.316765</v>
      </c>
      <c r="C284" s="10">
        <v>1530.9399410000001</v>
      </c>
      <c r="D284" s="39"/>
      <c r="E284" s="36">
        <v>41325</v>
      </c>
      <c r="F284" s="2">
        <f t="shared" si="10"/>
        <v>-2.1158933619711821E-2</v>
      </c>
      <c r="G284" s="2">
        <f t="shared" si="11"/>
        <v>-1.2481711278323742E-2</v>
      </c>
      <c r="J284" s="2"/>
    </row>
    <row r="285" spans="1:10" x14ac:dyDescent="0.2">
      <c r="A285" s="36">
        <v>41325</v>
      </c>
      <c r="B285" s="11">
        <v>25.765779999999999</v>
      </c>
      <c r="C285" s="10">
        <v>1511.9499510000001</v>
      </c>
      <c r="D285" s="39"/>
      <c r="E285" s="36">
        <v>41326</v>
      </c>
      <c r="F285" s="2">
        <f t="shared" si="10"/>
        <v>7.5001615515119305E-4</v>
      </c>
      <c r="G285" s="2">
        <f t="shared" si="11"/>
        <v>-6.3230053155881221E-3</v>
      </c>
      <c r="J285" s="2"/>
    </row>
    <row r="286" spans="1:10" x14ac:dyDescent="0.2">
      <c r="A286" s="36">
        <v>41326</v>
      </c>
      <c r="B286" s="11">
        <v>25.785112000000002</v>
      </c>
      <c r="C286" s="10">
        <v>1502.420044</v>
      </c>
      <c r="D286" s="39"/>
      <c r="E286" s="36">
        <v>41327</v>
      </c>
      <c r="F286" s="2">
        <f t="shared" si="10"/>
        <v>1.5253262514690565E-2</v>
      </c>
      <c r="G286" s="2">
        <f t="shared" si="11"/>
        <v>8.7342136235753452E-3</v>
      </c>
      <c r="J286" s="2"/>
    </row>
    <row r="287" spans="1:10" x14ac:dyDescent="0.2">
      <c r="A287" s="36">
        <v>41327</v>
      </c>
      <c r="B287" s="11">
        <v>26.181433999999999</v>
      </c>
      <c r="C287" s="10">
        <v>1515.599976</v>
      </c>
      <c r="D287" s="39"/>
      <c r="E287" s="36">
        <v>41330</v>
      </c>
      <c r="F287" s="2">
        <f t="shared" si="10"/>
        <v>-1.7880900451385715E-2</v>
      </c>
      <c r="G287" s="2">
        <f t="shared" si="11"/>
        <v>-1.8479275579678871E-2</v>
      </c>
      <c r="J287" s="2"/>
    </row>
    <row r="288" spans="1:10" x14ac:dyDescent="0.2">
      <c r="A288" s="36">
        <v>41330</v>
      </c>
      <c r="B288" s="11">
        <v>25.717447</v>
      </c>
      <c r="C288" s="10">
        <v>1487.849976</v>
      </c>
      <c r="D288" s="39"/>
      <c r="E288" s="36">
        <v>41331</v>
      </c>
      <c r="F288" s="2">
        <f t="shared" si="10"/>
        <v>1.3146626117289293E-3</v>
      </c>
      <c r="G288" s="2">
        <f t="shared" si="11"/>
        <v>6.0908763128847063E-3</v>
      </c>
      <c r="J288" s="2"/>
    </row>
    <row r="289" spans="1:10" x14ac:dyDescent="0.2">
      <c r="A289" s="36">
        <v>41331</v>
      </c>
      <c r="B289" s="11">
        <v>25.751279</v>
      </c>
      <c r="C289" s="10">
        <v>1496.9399410000001</v>
      </c>
      <c r="D289" s="39"/>
      <c r="E289" s="36">
        <v>41332</v>
      </c>
      <c r="F289" s="2">
        <f t="shared" si="10"/>
        <v>2.3923272279685277E-2</v>
      </c>
      <c r="G289" s="2">
        <f t="shared" si="11"/>
        <v>1.2645699235804539E-2</v>
      </c>
      <c r="J289" s="2"/>
    </row>
    <row r="290" spans="1:10" x14ac:dyDescent="0.2">
      <c r="A290" s="36">
        <v>41332</v>
      </c>
      <c r="B290" s="11">
        <v>26.374762</v>
      </c>
      <c r="C290" s="10">
        <v>1515.98999</v>
      </c>
      <c r="D290" s="39"/>
      <c r="E290" s="36">
        <v>41333</v>
      </c>
      <c r="F290" s="2">
        <f t="shared" si="10"/>
        <v>5.1178849031264092E-3</v>
      </c>
      <c r="G290" s="2">
        <f t="shared" si="11"/>
        <v>-8.6445311601472609E-4</v>
      </c>
      <c r="J290" s="2"/>
    </row>
    <row r="291" spans="1:10" x14ac:dyDescent="0.2">
      <c r="A291" s="36">
        <v>41333</v>
      </c>
      <c r="B291" s="11">
        <v>26.510090999999999</v>
      </c>
      <c r="C291" s="10">
        <v>1514.6800539999999</v>
      </c>
      <c r="D291" s="39"/>
      <c r="E291" s="36">
        <v>41334</v>
      </c>
      <c r="F291" s="2">
        <f t="shared" si="10"/>
        <v>3.6458712552925543E-4</v>
      </c>
      <c r="G291" s="2">
        <f t="shared" si="11"/>
        <v>2.3211591454764036E-3</v>
      </c>
      <c r="J291" s="2"/>
    </row>
    <row r="292" spans="1:10" x14ac:dyDescent="0.2">
      <c r="A292" s="36">
        <v>41334</v>
      </c>
      <c r="B292" s="11">
        <v>26.519757999999999</v>
      </c>
      <c r="C292" s="10">
        <v>1518.1999510000001</v>
      </c>
      <c r="D292" s="39"/>
      <c r="E292" s="36">
        <v>41337</v>
      </c>
      <c r="F292" s="2">
        <f t="shared" si="10"/>
        <v>1.5013416564374453E-2</v>
      </c>
      <c r="G292" s="2">
        <f t="shared" si="11"/>
        <v>4.6001265488692612E-3</v>
      </c>
      <c r="J292" s="2"/>
    </row>
    <row r="293" spans="1:10" x14ac:dyDescent="0.2">
      <c r="A293" s="36">
        <v>41337</v>
      </c>
      <c r="B293" s="11">
        <v>26.920914</v>
      </c>
      <c r="C293" s="10">
        <v>1525.1999510000001</v>
      </c>
      <c r="D293" s="39"/>
      <c r="E293" s="36">
        <v>41338</v>
      </c>
      <c r="F293" s="2">
        <f t="shared" si="10"/>
        <v>1.4437428096820831E-2</v>
      </c>
      <c r="G293" s="2">
        <f t="shared" si="11"/>
        <v>9.5205519446000392E-3</v>
      </c>
      <c r="J293" s="2"/>
    </row>
    <row r="294" spans="1:10" x14ac:dyDescent="0.2">
      <c r="A294" s="36">
        <v>41338</v>
      </c>
      <c r="B294" s="11">
        <v>27.312401999999999</v>
      </c>
      <c r="C294" s="10">
        <v>1539.790039</v>
      </c>
      <c r="D294" s="39"/>
      <c r="E294" s="36">
        <v>41339</v>
      </c>
      <c r="F294" s="2">
        <f t="shared" si="10"/>
        <v>1.0386514504381605E-2</v>
      </c>
      <c r="G294" s="2">
        <f t="shared" si="11"/>
        <v>1.0839251365506049E-3</v>
      </c>
      <c r="J294" s="2"/>
    </row>
    <row r="295" spans="1:10" x14ac:dyDescent="0.2">
      <c r="A295" s="36">
        <v>41339</v>
      </c>
      <c r="B295" s="11">
        <v>27.597560999999999</v>
      </c>
      <c r="C295" s="10">
        <v>1541.459961</v>
      </c>
      <c r="D295" s="39"/>
      <c r="E295" s="36">
        <v>41340</v>
      </c>
      <c r="F295" s="2">
        <f t="shared" si="10"/>
        <v>1.9939983652924292E-2</v>
      </c>
      <c r="G295" s="2">
        <f t="shared" si="11"/>
        <v>1.8148437284321399E-3</v>
      </c>
      <c r="J295" s="2"/>
    </row>
    <row r="296" spans="1:10" x14ac:dyDescent="0.2">
      <c r="A296" s="36">
        <v>41340</v>
      </c>
      <c r="B296" s="11">
        <v>28.153379000000001</v>
      </c>
      <c r="C296" s="10">
        <v>1544.26001</v>
      </c>
      <c r="D296" s="39"/>
      <c r="E296" s="36">
        <v>41341</v>
      </c>
      <c r="F296" s="2">
        <f t="shared" si="10"/>
        <v>7.1844191828008023E-3</v>
      </c>
      <c r="G296" s="2">
        <f t="shared" si="11"/>
        <v>4.4711287475333464E-3</v>
      </c>
      <c r="J296" s="2"/>
    </row>
    <row r="297" spans="1:10" x14ac:dyDescent="0.2">
      <c r="A297" s="36">
        <v>41341</v>
      </c>
      <c r="B297" s="11">
        <v>28.356373000000001</v>
      </c>
      <c r="C297" s="10">
        <v>1551.1800539999999</v>
      </c>
      <c r="D297" s="39"/>
      <c r="E297" s="36">
        <v>41344</v>
      </c>
      <c r="F297" s="2">
        <f t="shared" si="10"/>
        <v>-1.0231504991406856E-3</v>
      </c>
      <c r="G297" s="2">
        <f t="shared" si="11"/>
        <v>3.2438188702904572E-3</v>
      </c>
      <c r="J297" s="2"/>
    </row>
    <row r="298" spans="1:10" x14ac:dyDescent="0.2">
      <c r="A298" s="36">
        <v>41344</v>
      </c>
      <c r="B298" s="11">
        <v>28.327375</v>
      </c>
      <c r="C298" s="10">
        <v>1556.219971</v>
      </c>
      <c r="D298" s="39"/>
      <c r="E298" s="36">
        <v>41345</v>
      </c>
      <c r="F298" s="2">
        <f t="shared" si="10"/>
        <v>-5.6464009022009409E-3</v>
      </c>
      <c r="G298" s="2">
        <f t="shared" si="11"/>
        <v>-2.4061458895049035E-3</v>
      </c>
      <c r="J298" s="2"/>
    </row>
    <row r="299" spans="1:10" x14ac:dyDescent="0.2">
      <c r="A299" s="36">
        <v>41345</v>
      </c>
      <c r="B299" s="11">
        <v>28.167878000000002</v>
      </c>
      <c r="C299" s="10">
        <v>1552.4799800000001</v>
      </c>
      <c r="D299" s="39"/>
      <c r="E299" s="36">
        <v>41346</v>
      </c>
      <c r="F299" s="2">
        <f t="shared" si="10"/>
        <v>5.3050826594914311E-3</v>
      </c>
      <c r="G299" s="2">
        <f t="shared" si="11"/>
        <v>1.3131897606470596E-3</v>
      </c>
      <c r="J299" s="2"/>
    </row>
    <row r="300" spans="1:10" x14ac:dyDescent="0.2">
      <c r="A300" s="36">
        <v>41346</v>
      </c>
      <c r="B300" s="11">
        <v>28.317708</v>
      </c>
      <c r="C300" s="10">
        <v>1554.5200199999999</v>
      </c>
      <c r="D300" s="39"/>
      <c r="E300" s="36">
        <v>41347</v>
      </c>
      <c r="F300" s="2">
        <f t="shared" si="10"/>
        <v>-1.5653539422883476E-2</v>
      </c>
      <c r="G300" s="2">
        <f t="shared" si="11"/>
        <v>5.5873515575722895E-3</v>
      </c>
      <c r="J300" s="2"/>
    </row>
    <row r="301" spans="1:10" x14ac:dyDescent="0.2">
      <c r="A301" s="36">
        <v>41347</v>
      </c>
      <c r="B301" s="11">
        <v>27.877887000000001</v>
      </c>
      <c r="C301" s="10">
        <v>1563.2299800000001</v>
      </c>
      <c r="D301" s="39"/>
      <c r="E301" s="36">
        <v>41348</v>
      </c>
      <c r="F301" s="2">
        <f t="shared" si="10"/>
        <v>-3.4678654505790823E-4</v>
      </c>
      <c r="G301" s="2">
        <f t="shared" si="11"/>
        <v>-1.6197735602557614E-3</v>
      </c>
      <c r="J301" s="2"/>
    </row>
    <row r="302" spans="1:10" x14ac:dyDescent="0.2">
      <c r="A302" s="36">
        <v>41348</v>
      </c>
      <c r="B302" s="11">
        <v>27.868220999999998</v>
      </c>
      <c r="C302" s="10">
        <v>1560.6999510000001</v>
      </c>
      <c r="D302" s="39"/>
      <c r="E302" s="36">
        <v>41351</v>
      </c>
      <c r="F302" s="2">
        <f t="shared" si="10"/>
        <v>-1.2741268477818955E-2</v>
      </c>
      <c r="G302" s="2">
        <f t="shared" si="11"/>
        <v>-5.5255699581215744E-3</v>
      </c>
      <c r="J302" s="2"/>
    </row>
    <row r="303" spans="1:10" x14ac:dyDescent="0.2">
      <c r="A303" s="36">
        <v>41351</v>
      </c>
      <c r="B303" s="11">
        <v>27.515397</v>
      </c>
      <c r="C303" s="10">
        <v>1552.099976</v>
      </c>
      <c r="D303" s="39"/>
      <c r="E303" s="36">
        <v>41352</v>
      </c>
      <c r="F303" s="2">
        <f t="shared" si="10"/>
        <v>-1.7580519246015234E-3</v>
      </c>
      <c r="G303" s="2">
        <f t="shared" si="11"/>
        <v>-2.4254698776000881E-3</v>
      </c>
      <c r="J303" s="2"/>
    </row>
    <row r="304" spans="1:10" x14ac:dyDescent="0.2">
      <c r="A304" s="36">
        <v>41352</v>
      </c>
      <c r="B304" s="11">
        <v>27.467065999999999</v>
      </c>
      <c r="C304" s="10">
        <v>1548.339966</v>
      </c>
      <c r="D304" s="39"/>
      <c r="E304" s="36">
        <v>41353</v>
      </c>
      <c r="F304" s="2">
        <f t="shared" si="10"/>
        <v>1.0502427191802185E-2</v>
      </c>
      <c r="G304" s="2">
        <f t="shared" si="11"/>
        <v>6.6751637398633681E-3</v>
      </c>
      <c r="J304" s="2"/>
    </row>
    <row r="305" spans="1:10" x14ac:dyDescent="0.2">
      <c r="A305" s="36">
        <v>41353</v>
      </c>
      <c r="B305" s="11">
        <v>27.757057</v>
      </c>
      <c r="C305" s="10">
        <v>1558.709961</v>
      </c>
      <c r="D305" s="39"/>
      <c r="E305" s="36">
        <v>41354</v>
      </c>
      <c r="F305" s="2">
        <f t="shared" si="10"/>
        <v>-6.6387556185255317E-3</v>
      </c>
      <c r="G305" s="2">
        <f t="shared" si="11"/>
        <v>-8.3169236849140009E-3</v>
      </c>
      <c r="J305" s="2"/>
    </row>
    <row r="306" spans="1:10" x14ac:dyDescent="0.2">
      <c r="A306" s="36">
        <v>41354</v>
      </c>
      <c r="B306" s="11">
        <v>27.573395000000001</v>
      </c>
      <c r="C306" s="10">
        <v>1545.8000489999999</v>
      </c>
      <c r="D306" s="39"/>
      <c r="E306" s="36">
        <v>41355</v>
      </c>
      <c r="F306" s="2">
        <f t="shared" si="10"/>
        <v>5.767787021037564E-3</v>
      </c>
      <c r="G306" s="2">
        <f t="shared" si="11"/>
        <v>7.1486439179223246E-3</v>
      </c>
      <c r="J306" s="2"/>
    </row>
    <row r="307" spans="1:10" x14ac:dyDescent="0.2">
      <c r="A307" s="36">
        <v>41355</v>
      </c>
      <c r="B307" s="11">
        <v>27.732892</v>
      </c>
      <c r="C307" s="10">
        <v>1556.8900149999999</v>
      </c>
      <c r="D307" s="39"/>
      <c r="E307" s="36">
        <v>41358</v>
      </c>
      <c r="F307" s="2">
        <f t="shared" si="10"/>
        <v>-1.2098030226849219E-2</v>
      </c>
      <c r="G307" s="2">
        <f t="shared" si="11"/>
        <v>-3.345629788569204E-3</v>
      </c>
      <c r="J307" s="2"/>
    </row>
    <row r="308" spans="1:10" x14ac:dyDescent="0.2">
      <c r="A308" s="36">
        <v>41358</v>
      </c>
      <c r="B308" s="11">
        <v>27.3994</v>
      </c>
      <c r="C308" s="10">
        <v>1551.6899410000001</v>
      </c>
      <c r="D308" s="39"/>
      <c r="E308" s="36">
        <v>41359</v>
      </c>
      <c r="F308" s="2">
        <f t="shared" si="10"/>
        <v>6.3302432058115294E-3</v>
      </c>
      <c r="G308" s="2">
        <f t="shared" si="11"/>
        <v>7.7549637562026423E-3</v>
      </c>
      <c r="J308" s="2"/>
    </row>
    <row r="309" spans="1:10" x14ac:dyDescent="0.2">
      <c r="A309" s="36">
        <v>41359</v>
      </c>
      <c r="B309" s="11">
        <v>27.573395000000001</v>
      </c>
      <c r="C309" s="10">
        <v>1563.7700199999999</v>
      </c>
      <c r="D309" s="39"/>
      <c r="E309" s="36">
        <v>41360</v>
      </c>
      <c r="F309" s="2">
        <f t="shared" si="10"/>
        <v>-2.4569755895944515E-3</v>
      </c>
      <c r="G309" s="2">
        <f t="shared" si="11"/>
        <v>-5.8852308738024711E-4</v>
      </c>
      <c r="J309" s="2"/>
    </row>
    <row r="310" spans="1:10" x14ac:dyDescent="0.2">
      <c r="A310" s="36">
        <v>41360</v>
      </c>
      <c r="B310" s="11">
        <v>27.505731000000001</v>
      </c>
      <c r="C310" s="10">
        <v>1562.849976</v>
      </c>
      <c r="D310" s="39"/>
      <c r="E310" s="36">
        <v>41361</v>
      </c>
      <c r="F310" s="2">
        <f t="shared" si="10"/>
        <v>7.0262480472483473E-4</v>
      </c>
      <c r="G310" s="2">
        <f t="shared" si="11"/>
        <v>4.04846287235908E-3</v>
      </c>
      <c r="J310" s="2"/>
    </row>
    <row r="311" spans="1:10" x14ac:dyDescent="0.2">
      <c r="A311" s="36">
        <v>41361</v>
      </c>
      <c r="B311" s="11">
        <v>27.525064</v>
      </c>
      <c r="C311" s="10">
        <v>1569.1899410000001</v>
      </c>
      <c r="D311" s="39"/>
      <c r="E311" s="36">
        <v>41365</v>
      </c>
      <c r="F311" s="2">
        <f t="shared" si="10"/>
        <v>-1.4057436382029869E-3</v>
      </c>
      <c r="G311" s="2">
        <f t="shared" si="11"/>
        <v>-4.4836165714571777E-3</v>
      </c>
      <c r="J311" s="2"/>
    </row>
    <row r="312" spans="1:10" x14ac:dyDescent="0.2">
      <c r="A312" s="36">
        <v>41365</v>
      </c>
      <c r="B312" s="11">
        <v>27.486398000000001</v>
      </c>
      <c r="C312" s="10">
        <v>1562.170044</v>
      </c>
      <c r="D312" s="39"/>
      <c r="E312" s="36">
        <v>41366</v>
      </c>
      <c r="F312" s="2">
        <f t="shared" si="10"/>
        <v>2.4147770829026381E-2</v>
      </c>
      <c r="G312" s="2">
        <f t="shared" si="11"/>
        <v>5.1589338638459801E-3</v>
      </c>
      <c r="J312" s="2"/>
    </row>
    <row r="313" spans="1:10" x14ac:dyDescent="0.2">
      <c r="A313" s="36">
        <v>41366</v>
      </c>
      <c r="B313" s="11">
        <v>28.158211999999999</v>
      </c>
      <c r="C313" s="10">
        <v>1570.25</v>
      </c>
      <c r="D313" s="39"/>
      <c r="E313" s="36">
        <v>41367</v>
      </c>
      <c r="F313" s="2">
        <f t="shared" si="10"/>
        <v>-9.6585388476220467E-3</v>
      </c>
      <c r="G313" s="2">
        <f t="shared" si="11"/>
        <v>-1.060213348031541E-2</v>
      </c>
      <c r="J313" s="2"/>
    </row>
    <row r="314" spans="1:10" x14ac:dyDescent="0.2">
      <c r="A314" s="36">
        <v>41367</v>
      </c>
      <c r="B314" s="11">
        <v>27.887554000000002</v>
      </c>
      <c r="C314" s="10">
        <v>1553.6899410000001</v>
      </c>
      <c r="D314" s="39"/>
      <c r="E314" s="36">
        <v>41368</v>
      </c>
      <c r="F314" s="2">
        <f t="shared" si="10"/>
        <v>7.0805879819142888E-3</v>
      </c>
      <c r="G314" s="2">
        <f t="shared" si="11"/>
        <v>4.040278973726808E-3</v>
      </c>
      <c r="J314" s="2"/>
    </row>
    <row r="315" spans="1:10" x14ac:dyDescent="0.2">
      <c r="A315" s="36">
        <v>41368</v>
      </c>
      <c r="B315" s="11">
        <v>28.085715</v>
      </c>
      <c r="C315" s="10">
        <v>1559.9799800000001</v>
      </c>
      <c r="D315" s="39"/>
      <c r="E315" s="36">
        <v>41369</v>
      </c>
      <c r="F315" s="2">
        <f t="shared" si="10"/>
        <v>-5.3490209935029764E-3</v>
      </c>
      <c r="G315" s="2">
        <f t="shared" si="11"/>
        <v>-4.3041450595508414E-3</v>
      </c>
      <c r="J315" s="2"/>
    </row>
    <row r="316" spans="1:10" x14ac:dyDescent="0.2">
      <c r="A316" s="36">
        <v>41369</v>
      </c>
      <c r="B316" s="11">
        <v>27.935884999999999</v>
      </c>
      <c r="C316" s="10">
        <v>1553.280029</v>
      </c>
      <c r="D316" s="39"/>
      <c r="E316" s="36">
        <v>41372</v>
      </c>
      <c r="F316" s="2">
        <f t="shared" si="10"/>
        <v>5.521050952061516E-3</v>
      </c>
      <c r="G316" s="2">
        <f t="shared" si="11"/>
        <v>6.2829587714662467E-3</v>
      </c>
      <c r="J316" s="2"/>
    </row>
    <row r="317" spans="1:10" x14ac:dyDescent="0.2">
      <c r="A317" s="36">
        <v>41372</v>
      </c>
      <c r="B317" s="11">
        <v>28.090547000000001</v>
      </c>
      <c r="C317" s="10">
        <v>1563.0699460000001</v>
      </c>
      <c r="D317" s="39"/>
      <c r="E317" s="36">
        <v>41373</v>
      </c>
      <c r="F317" s="2">
        <f t="shared" si="10"/>
        <v>-1.2291296294206493E-2</v>
      </c>
      <c r="G317" s="2">
        <f t="shared" si="11"/>
        <v>3.5380657673862808E-3</v>
      </c>
      <c r="J317" s="2"/>
    </row>
    <row r="318" spans="1:10" x14ac:dyDescent="0.2">
      <c r="A318" s="36">
        <v>41373</v>
      </c>
      <c r="B318" s="11">
        <v>27.747391</v>
      </c>
      <c r="C318" s="10">
        <v>1568.6099850000001</v>
      </c>
      <c r="D318" s="39"/>
      <c r="E318" s="36">
        <v>41374</v>
      </c>
      <c r="F318" s="2">
        <f t="shared" si="10"/>
        <v>6.7702453421448882E-3</v>
      </c>
      <c r="G318" s="2">
        <f t="shared" si="11"/>
        <v>1.2115443258439667E-2</v>
      </c>
      <c r="J318" s="2"/>
    </row>
    <row r="319" spans="1:10" x14ac:dyDescent="0.2">
      <c r="A319" s="36">
        <v>41374</v>
      </c>
      <c r="B319" s="11">
        <v>27.935884999999999</v>
      </c>
      <c r="C319" s="10">
        <v>1587.7299800000001</v>
      </c>
      <c r="D319" s="39"/>
      <c r="E319" s="36">
        <v>41375</v>
      </c>
      <c r="F319" s="2">
        <f t="shared" si="10"/>
        <v>1.340462041167107E-2</v>
      </c>
      <c r="G319" s="2">
        <f t="shared" si="11"/>
        <v>3.5459564012624576E-3</v>
      </c>
      <c r="J319" s="2"/>
    </row>
    <row r="320" spans="1:10" x14ac:dyDescent="0.2">
      <c r="A320" s="36">
        <v>41375</v>
      </c>
      <c r="B320" s="11">
        <v>28.312875999999999</v>
      </c>
      <c r="C320" s="10">
        <v>1593.369995</v>
      </c>
      <c r="D320" s="39"/>
      <c r="E320" s="36">
        <v>41376</v>
      </c>
      <c r="F320" s="2">
        <f t="shared" si="10"/>
        <v>8.6683248667258263E-3</v>
      </c>
      <c r="G320" s="2">
        <f t="shared" si="11"/>
        <v>-2.8407979843970994E-3</v>
      </c>
      <c r="J320" s="2"/>
    </row>
    <row r="321" spans="1:10" x14ac:dyDescent="0.2">
      <c r="A321" s="36">
        <v>41376</v>
      </c>
      <c r="B321" s="11">
        <v>28.559367999999999</v>
      </c>
      <c r="C321" s="10">
        <v>1588.849976</v>
      </c>
      <c r="D321" s="39"/>
      <c r="E321" s="36">
        <v>41379</v>
      </c>
      <c r="F321" s="2">
        <f t="shared" si="10"/>
        <v>-2.3631260018344608E-2</v>
      </c>
      <c r="G321" s="2">
        <f t="shared" si="11"/>
        <v>-2.3234125037439071E-2</v>
      </c>
      <c r="J321" s="2"/>
    </row>
    <row r="322" spans="1:10" x14ac:dyDescent="0.2">
      <c r="A322" s="36">
        <v>41379</v>
      </c>
      <c r="B322" s="11">
        <v>27.892385999999998</v>
      </c>
      <c r="C322" s="10">
        <v>1552.3599850000001</v>
      </c>
      <c r="D322" s="39"/>
      <c r="E322" s="36">
        <v>41380</v>
      </c>
      <c r="F322" s="2">
        <f t="shared" si="10"/>
        <v>1.4621442090275967E-2</v>
      </c>
      <c r="G322" s="2">
        <f t="shared" si="11"/>
        <v>1.4205840870952304E-2</v>
      </c>
      <c r="J322" s="2"/>
    </row>
    <row r="323" spans="1:10" x14ac:dyDescent="0.2">
      <c r="A323" s="36">
        <v>41380</v>
      </c>
      <c r="B323" s="11">
        <v>28.303208999999999</v>
      </c>
      <c r="C323" s="10">
        <v>1574.5699460000001</v>
      </c>
      <c r="D323" s="39"/>
      <c r="E323" s="36">
        <v>41381</v>
      </c>
      <c r="F323" s="2">
        <f t="shared" si="10"/>
        <v>-6.6821568288474428E-3</v>
      </c>
      <c r="G323" s="2">
        <f t="shared" si="11"/>
        <v>-1.4431313351388831E-2</v>
      </c>
      <c r="J323" s="2"/>
    </row>
    <row r="324" spans="1:10" x14ac:dyDescent="0.2">
      <c r="A324" s="36">
        <v>41381</v>
      </c>
      <c r="B324" s="11">
        <v>28.114712999999998</v>
      </c>
      <c r="C324" s="10">
        <v>1552.01001</v>
      </c>
      <c r="D324" s="39"/>
      <c r="E324" s="36">
        <v>41382</v>
      </c>
      <c r="F324" s="2">
        <f t="shared" si="10"/>
        <v>-7.7659554865081365E-3</v>
      </c>
      <c r="G324" s="2">
        <f t="shared" si="11"/>
        <v>-6.7235563486069934E-3</v>
      </c>
      <c r="J324" s="2"/>
    </row>
    <row r="325" spans="1:10" x14ac:dyDescent="0.2">
      <c r="A325" s="36">
        <v>41382</v>
      </c>
      <c r="B325" s="11">
        <v>27.897220999999998</v>
      </c>
      <c r="C325" s="10">
        <v>1541.6099850000001</v>
      </c>
      <c r="D325" s="39"/>
      <c r="E325" s="36">
        <v>41383</v>
      </c>
      <c r="F325" s="2">
        <f t="shared" si="10"/>
        <v>1.1712138594826071E-2</v>
      </c>
      <c r="G325" s="2">
        <f t="shared" si="11"/>
        <v>8.808989279103601E-3</v>
      </c>
      <c r="J325" s="2"/>
    </row>
    <row r="326" spans="1:10" x14ac:dyDescent="0.2">
      <c r="A326" s="36">
        <v>41383</v>
      </c>
      <c r="B326" s="11">
        <v>28.225878000000002</v>
      </c>
      <c r="C326" s="10">
        <v>1555.25</v>
      </c>
      <c r="D326" s="39"/>
      <c r="E326" s="36">
        <v>41386</v>
      </c>
      <c r="F326" s="2">
        <f t="shared" si="10"/>
        <v>4.1011409674354795E-3</v>
      </c>
      <c r="G326" s="2">
        <f t="shared" si="11"/>
        <v>4.6507982154273889E-3</v>
      </c>
      <c r="J326" s="2"/>
    </row>
    <row r="327" spans="1:10" x14ac:dyDescent="0.2">
      <c r="A327" s="36">
        <v>41386</v>
      </c>
      <c r="B327" s="11">
        <v>28.341874000000001</v>
      </c>
      <c r="C327" s="10">
        <v>1562.5</v>
      </c>
      <c r="D327" s="39"/>
      <c r="E327" s="36">
        <v>41387</v>
      </c>
      <c r="F327" s="2">
        <f t="shared" si="10"/>
        <v>1.2708809261566829E-2</v>
      </c>
      <c r="G327" s="2">
        <f t="shared" si="11"/>
        <v>1.0365312617511991E-2</v>
      </c>
      <c r="J327" s="2"/>
    </row>
    <row r="328" spans="1:10" x14ac:dyDescent="0.2">
      <c r="A328" s="36">
        <v>41387</v>
      </c>
      <c r="B328" s="11">
        <v>28.704364000000002</v>
      </c>
      <c r="C328" s="10">
        <v>1578.780029</v>
      </c>
      <c r="D328" s="39"/>
      <c r="E328" s="36">
        <v>41388</v>
      </c>
      <c r="F328" s="2">
        <f t="shared" si="10"/>
        <v>7.3813896392179532E-3</v>
      </c>
      <c r="G328" s="2">
        <f t="shared" si="11"/>
        <v>6.3403185262587251E-6</v>
      </c>
      <c r="J328" s="2"/>
    </row>
    <row r="329" spans="1:10" x14ac:dyDescent="0.2">
      <c r="A329" s="36">
        <v>41388</v>
      </c>
      <c r="B329" s="11">
        <v>28.917026</v>
      </c>
      <c r="C329" s="10">
        <v>1578.790039</v>
      </c>
      <c r="D329" s="39"/>
      <c r="E329" s="36">
        <v>41389</v>
      </c>
      <c r="F329" s="2">
        <f t="shared" si="10"/>
        <v>1.1136113433150659E-2</v>
      </c>
      <c r="G329" s="2">
        <f t="shared" si="11"/>
        <v>4.026614491222491E-3</v>
      </c>
      <c r="J329" s="2"/>
    </row>
    <row r="330" spans="1:10" x14ac:dyDescent="0.2">
      <c r="A330" s="36">
        <v>41389</v>
      </c>
      <c r="B330" s="11">
        <v>29.240849000000001</v>
      </c>
      <c r="C330" s="10">
        <v>1585.160034</v>
      </c>
      <c r="D330" s="39"/>
      <c r="E330" s="36">
        <v>41390</v>
      </c>
      <c r="F330" s="2">
        <f t="shared" ref="F330:F393" si="12">LN(B331/B330)</f>
        <v>-8.2988059495789461E-3</v>
      </c>
      <c r="G330" s="2">
        <f t="shared" ref="G330:G393" si="13">LN(C331/C330)</f>
        <v>-1.8438118362902767E-3</v>
      </c>
      <c r="J330" s="2"/>
    </row>
    <row r="331" spans="1:10" x14ac:dyDescent="0.2">
      <c r="A331" s="36">
        <v>41390</v>
      </c>
      <c r="B331" s="11">
        <v>28.999189000000001</v>
      </c>
      <c r="C331" s="10">
        <v>1582.23999</v>
      </c>
      <c r="D331" s="39"/>
      <c r="E331" s="36">
        <v>41393</v>
      </c>
      <c r="F331" s="2">
        <f t="shared" si="12"/>
        <v>9.6202948236528696E-3</v>
      </c>
      <c r="G331" s="2">
        <f t="shared" si="13"/>
        <v>7.1603152969284267E-3</v>
      </c>
      <c r="J331" s="2"/>
    </row>
    <row r="332" spans="1:10" x14ac:dyDescent="0.2">
      <c r="A332" s="36">
        <v>41393</v>
      </c>
      <c r="B332" s="11">
        <v>29.279516000000001</v>
      </c>
      <c r="C332" s="10">
        <v>1593.6099850000001</v>
      </c>
      <c r="D332" s="39"/>
      <c r="E332" s="36">
        <v>41394</v>
      </c>
      <c r="F332" s="2">
        <f t="shared" si="12"/>
        <v>4.2826223840345852E-3</v>
      </c>
      <c r="G332" s="2">
        <f t="shared" si="13"/>
        <v>2.4818174582509093E-3</v>
      </c>
      <c r="J332" s="2"/>
    </row>
    <row r="333" spans="1:10" x14ac:dyDescent="0.2">
      <c r="A333" s="36">
        <v>41394</v>
      </c>
      <c r="B333" s="11">
        <v>29.405177999999999</v>
      </c>
      <c r="C333" s="10">
        <v>1597.5699460000001</v>
      </c>
      <c r="D333" s="39"/>
      <c r="E333" s="36">
        <v>41395</v>
      </c>
      <c r="F333" s="2">
        <f t="shared" si="12"/>
        <v>-1.1572294105693793E-2</v>
      </c>
      <c r="G333" s="2">
        <f t="shared" si="13"/>
        <v>-9.3514725772215965E-3</v>
      </c>
      <c r="J333" s="2"/>
    </row>
    <row r="334" spans="1:10" x14ac:dyDescent="0.2">
      <c r="A334" s="36">
        <v>41395</v>
      </c>
      <c r="B334" s="11">
        <v>29.066853999999999</v>
      </c>
      <c r="C334" s="10">
        <v>1582.6999510000001</v>
      </c>
      <c r="D334" s="39"/>
      <c r="E334" s="36">
        <v>41396</v>
      </c>
      <c r="F334" s="2">
        <f t="shared" si="12"/>
        <v>3.9827550485252413E-3</v>
      </c>
      <c r="G334" s="2">
        <f t="shared" si="13"/>
        <v>9.3640040313908279E-3</v>
      </c>
      <c r="J334" s="2"/>
    </row>
    <row r="335" spans="1:10" x14ac:dyDescent="0.2">
      <c r="A335" s="36">
        <v>41396</v>
      </c>
      <c r="B335" s="11">
        <v>29.182850999999999</v>
      </c>
      <c r="C335" s="10">
        <v>1597.589966</v>
      </c>
      <c r="D335" s="39"/>
      <c r="E335" s="36">
        <v>41397</v>
      </c>
      <c r="F335" s="2">
        <f t="shared" si="12"/>
        <v>2.4377467258540654E-2</v>
      </c>
      <c r="G335" s="2">
        <f t="shared" si="13"/>
        <v>1.0479563869570564E-2</v>
      </c>
      <c r="J335" s="2"/>
    </row>
    <row r="336" spans="1:10" x14ac:dyDescent="0.2">
      <c r="A336" s="36">
        <v>41397</v>
      </c>
      <c r="B336" s="11">
        <v>29.902996999999999</v>
      </c>
      <c r="C336" s="10">
        <v>1614.420044</v>
      </c>
      <c r="D336" s="39"/>
      <c r="E336" s="36">
        <v>41400</v>
      </c>
      <c r="F336" s="2">
        <f t="shared" si="12"/>
        <v>9.8110930875609202E-3</v>
      </c>
      <c r="G336" s="2">
        <f t="shared" si="13"/>
        <v>1.9059610946097118E-3</v>
      </c>
      <c r="J336" s="2"/>
    </row>
    <row r="337" spans="1:10" x14ac:dyDescent="0.2">
      <c r="A337" s="36">
        <v>41400</v>
      </c>
      <c r="B337" s="11">
        <v>30.197821999999999</v>
      </c>
      <c r="C337" s="10">
        <v>1617.5</v>
      </c>
      <c r="D337" s="39"/>
      <c r="E337" s="36">
        <v>41401</v>
      </c>
      <c r="F337" s="2">
        <f t="shared" si="12"/>
        <v>-1.2855875438101923E-3</v>
      </c>
      <c r="G337" s="2">
        <f t="shared" si="13"/>
        <v>5.2166391982765761E-3</v>
      </c>
      <c r="J337" s="2"/>
    </row>
    <row r="338" spans="1:10" x14ac:dyDescent="0.2">
      <c r="A338" s="36">
        <v>41401</v>
      </c>
      <c r="B338" s="11">
        <v>30.159025</v>
      </c>
      <c r="C338" s="10">
        <v>1625.959961</v>
      </c>
      <c r="D338" s="39"/>
      <c r="E338" s="36">
        <v>41402</v>
      </c>
      <c r="F338" s="2">
        <f t="shared" si="12"/>
        <v>3.5313386825266296E-3</v>
      </c>
      <c r="G338" s="2">
        <f t="shared" si="13"/>
        <v>4.1305385794354298E-3</v>
      </c>
      <c r="J338" s="2"/>
    </row>
    <row r="339" spans="1:10" x14ac:dyDescent="0.2">
      <c r="A339" s="36">
        <v>41402</v>
      </c>
      <c r="B339" s="11">
        <v>30.265715</v>
      </c>
      <c r="C339" s="10">
        <v>1632.6899410000001</v>
      </c>
      <c r="D339" s="39"/>
      <c r="E339" s="36">
        <v>41403</v>
      </c>
      <c r="F339" s="2">
        <f t="shared" si="12"/>
        <v>-8.0145860691918885E-4</v>
      </c>
      <c r="G339" s="2">
        <f t="shared" si="13"/>
        <v>-3.6939177463315705E-3</v>
      </c>
      <c r="J339" s="2"/>
    </row>
    <row r="340" spans="1:10" x14ac:dyDescent="0.2">
      <c r="A340" s="36">
        <v>41403</v>
      </c>
      <c r="B340" s="11">
        <v>30.241468000000001</v>
      </c>
      <c r="C340" s="10">
        <v>1626.670044</v>
      </c>
      <c r="D340" s="39"/>
      <c r="E340" s="36">
        <v>41404</v>
      </c>
      <c r="F340" s="2">
        <f t="shared" si="12"/>
        <v>1.1796698107302186E-2</v>
      </c>
      <c r="G340" s="2">
        <f t="shared" si="13"/>
        <v>4.3123436327596621E-3</v>
      </c>
      <c r="J340" s="2"/>
    </row>
    <row r="341" spans="1:10" x14ac:dyDescent="0.2">
      <c r="A341" s="36">
        <v>41404</v>
      </c>
      <c r="B341" s="11">
        <v>30.60033</v>
      </c>
      <c r="C341" s="10">
        <v>1633.6999510000001</v>
      </c>
      <c r="D341" s="39"/>
      <c r="E341" s="36">
        <v>41407</v>
      </c>
      <c r="F341" s="2">
        <f t="shared" si="12"/>
        <v>-4.4472776215351735E-3</v>
      </c>
      <c r="G341" s="2">
        <f t="shared" si="13"/>
        <v>4.2888840988592561E-5</v>
      </c>
      <c r="J341" s="2"/>
    </row>
    <row r="342" spans="1:10" x14ac:dyDescent="0.2">
      <c r="A342" s="36">
        <v>41407</v>
      </c>
      <c r="B342" s="11">
        <v>30.464544</v>
      </c>
      <c r="C342" s="10">
        <v>1633.7700199999999</v>
      </c>
      <c r="D342" s="39"/>
      <c r="E342" s="36">
        <v>41408</v>
      </c>
      <c r="F342" s="2">
        <f t="shared" si="12"/>
        <v>1.1081328254433895E-2</v>
      </c>
      <c r="G342" s="2">
        <f t="shared" si="13"/>
        <v>1.0091066791116456E-2</v>
      </c>
      <c r="J342" s="2"/>
    </row>
    <row r="343" spans="1:10" x14ac:dyDescent="0.2">
      <c r="A343" s="36">
        <v>41408</v>
      </c>
      <c r="B343" s="11">
        <v>30.804009000000001</v>
      </c>
      <c r="C343" s="10">
        <v>1650.339966</v>
      </c>
      <c r="D343" s="39"/>
      <c r="E343" s="36">
        <v>41409</v>
      </c>
      <c r="F343" s="2">
        <f t="shared" si="12"/>
        <v>8.6214067998858935E-3</v>
      </c>
      <c r="G343" s="2">
        <f t="shared" si="13"/>
        <v>5.1011032023599856E-3</v>
      </c>
      <c r="J343" s="2"/>
    </row>
    <row r="344" spans="1:10" x14ac:dyDescent="0.2">
      <c r="A344" s="36">
        <v>41409</v>
      </c>
      <c r="B344" s="11">
        <v>31.070730999999999</v>
      </c>
      <c r="C344" s="10">
        <v>1658.780029</v>
      </c>
      <c r="D344" s="39"/>
      <c r="E344" s="36">
        <v>41410</v>
      </c>
      <c r="F344" s="2">
        <f t="shared" si="12"/>
        <v>-8.1492420974202638E-3</v>
      </c>
      <c r="G344" s="2">
        <f t="shared" si="13"/>
        <v>-5.022331626565857E-3</v>
      </c>
      <c r="J344" s="2"/>
    </row>
    <row r="345" spans="1:10" x14ac:dyDescent="0.2">
      <c r="A345" s="36">
        <v>41410</v>
      </c>
      <c r="B345" s="11">
        <v>30.818556999999998</v>
      </c>
      <c r="C345" s="10">
        <v>1650.469971</v>
      </c>
      <c r="D345" s="39"/>
      <c r="E345" s="36">
        <v>41411</v>
      </c>
      <c r="F345" s="2">
        <f t="shared" si="12"/>
        <v>9.08524791947753E-3</v>
      </c>
      <c r="G345" s="2">
        <f t="shared" si="13"/>
        <v>1.0247411984728727E-2</v>
      </c>
      <c r="J345" s="2"/>
    </row>
    <row r="346" spans="1:10" x14ac:dyDescent="0.2">
      <c r="A346" s="36">
        <v>41411</v>
      </c>
      <c r="B346" s="11">
        <v>31.099827000000001</v>
      </c>
      <c r="C346" s="10">
        <v>1667.469971</v>
      </c>
      <c r="D346" s="39"/>
      <c r="E346" s="36">
        <v>41414</v>
      </c>
      <c r="F346" s="2">
        <f t="shared" si="12"/>
        <v>-4.6888794694484245E-3</v>
      </c>
      <c r="G346" s="2">
        <f t="shared" si="13"/>
        <v>-7.078686202549049E-4</v>
      </c>
      <c r="J346" s="2"/>
    </row>
    <row r="347" spans="1:10" x14ac:dyDescent="0.2">
      <c r="A347" s="36">
        <v>41414</v>
      </c>
      <c r="B347" s="11">
        <v>30.954345</v>
      </c>
      <c r="C347" s="10">
        <v>1666.290039</v>
      </c>
      <c r="D347" s="39"/>
      <c r="E347" s="36">
        <v>41415</v>
      </c>
      <c r="F347" s="2">
        <f t="shared" si="12"/>
        <v>6.5583952638427747E-3</v>
      </c>
      <c r="G347" s="2">
        <f t="shared" si="13"/>
        <v>1.7209046128593664E-3</v>
      </c>
      <c r="J347" s="2"/>
    </row>
    <row r="348" spans="1:10" x14ac:dyDescent="0.2">
      <c r="A348" s="36">
        <v>41415</v>
      </c>
      <c r="B348" s="11">
        <v>31.158023</v>
      </c>
      <c r="C348" s="10">
        <v>1669.160034</v>
      </c>
      <c r="D348" s="39"/>
      <c r="E348" s="36">
        <v>41416</v>
      </c>
      <c r="F348" s="2">
        <f t="shared" si="12"/>
        <v>-1.5576334391236629E-3</v>
      </c>
      <c r="G348" s="2">
        <f t="shared" si="13"/>
        <v>-8.3080739079911762E-3</v>
      </c>
      <c r="J348" s="2"/>
    </row>
    <row r="349" spans="1:10" x14ac:dyDescent="0.2">
      <c r="A349" s="36">
        <v>41416</v>
      </c>
      <c r="B349" s="11">
        <v>31.109528000000001</v>
      </c>
      <c r="C349" s="10">
        <v>1655.349976</v>
      </c>
      <c r="D349" s="39"/>
      <c r="E349" s="36">
        <v>41417</v>
      </c>
      <c r="F349" s="2">
        <f t="shared" si="12"/>
        <v>-9.8692949772135764E-3</v>
      </c>
      <c r="G349" s="2">
        <f t="shared" si="13"/>
        <v>-2.9281152127404509E-3</v>
      </c>
      <c r="J349" s="2"/>
    </row>
    <row r="350" spans="1:10" x14ac:dyDescent="0.2">
      <c r="A350" s="36">
        <v>41417</v>
      </c>
      <c r="B350" s="11">
        <v>30.804009000000001</v>
      </c>
      <c r="C350" s="10">
        <v>1650.51001</v>
      </c>
      <c r="D350" s="39"/>
      <c r="E350" s="36">
        <v>41418</v>
      </c>
      <c r="F350" s="2">
        <f t="shared" si="12"/>
        <v>-2.5220381170961521E-3</v>
      </c>
      <c r="G350" s="2">
        <f t="shared" si="13"/>
        <v>-5.515173899826066E-4</v>
      </c>
      <c r="J350" s="2"/>
    </row>
    <row r="351" spans="1:10" x14ac:dyDescent="0.2">
      <c r="A351" s="36">
        <v>41418</v>
      </c>
      <c r="B351" s="11">
        <v>30.726417999999999</v>
      </c>
      <c r="C351" s="10">
        <v>1649.599976</v>
      </c>
      <c r="D351" s="39"/>
      <c r="E351" s="36">
        <v>41422</v>
      </c>
      <c r="F351" s="2">
        <f t="shared" si="12"/>
        <v>1.4104612562970182E-2</v>
      </c>
      <c r="G351" s="2">
        <f t="shared" si="13"/>
        <v>6.3209621028721763E-3</v>
      </c>
      <c r="J351" s="2"/>
    </row>
    <row r="352" spans="1:10" x14ac:dyDescent="0.2">
      <c r="A352" s="36">
        <v>41422</v>
      </c>
      <c r="B352" s="11">
        <v>31.162873000000001</v>
      </c>
      <c r="C352" s="10">
        <v>1660.0600589999999</v>
      </c>
      <c r="D352" s="39"/>
      <c r="E352" s="36">
        <v>41423</v>
      </c>
      <c r="F352" s="2">
        <f t="shared" si="12"/>
        <v>-9.8523170946493103E-3</v>
      </c>
      <c r="G352" s="2">
        <f t="shared" si="13"/>
        <v>-7.0729367011660594E-3</v>
      </c>
      <c r="J352" s="2"/>
    </row>
    <row r="353" spans="1:10" x14ac:dyDescent="0.2">
      <c r="A353" s="36">
        <v>41423</v>
      </c>
      <c r="B353" s="11">
        <v>30.857354000000001</v>
      </c>
      <c r="C353" s="10">
        <v>1648.3599850000001</v>
      </c>
      <c r="D353" s="39"/>
      <c r="E353" s="36">
        <v>41424</v>
      </c>
      <c r="F353" s="2">
        <f t="shared" si="12"/>
        <v>-2.5177051108921959E-3</v>
      </c>
      <c r="G353" s="2">
        <f t="shared" si="13"/>
        <v>3.6636252189823312E-3</v>
      </c>
      <c r="J353" s="2"/>
    </row>
    <row r="354" spans="1:10" x14ac:dyDescent="0.2">
      <c r="A354" s="36">
        <v>41424</v>
      </c>
      <c r="B354" s="11">
        <v>30.779762000000002</v>
      </c>
      <c r="C354" s="10">
        <v>1654.410034</v>
      </c>
      <c r="D354" s="39"/>
      <c r="E354" s="36">
        <v>41425</v>
      </c>
      <c r="F354" s="2">
        <f t="shared" si="12"/>
        <v>-5.2128889800111275E-3</v>
      </c>
      <c r="G354" s="2">
        <f t="shared" si="13"/>
        <v>-1.4410576956968865E-2</v>
      </c>
      <c r="J354" s="2"/>
    </row>
    <row r="355" spans="1:10" x14ac:dyDescent="0.2">
      <c r="A355" s="36">
        <v>41425</v>
      </c>
      <c r="B355" s="11">
        <v>30.619727999999999</v>
      </c>
      <c r="C355" s="10">
        <v>1630.73999</v>
      </c>
      <c r="D355" s="39"/>
      <c r="E355" s="36">
        <v>41428</v>
      </c>
      <c r="F355" s="2">
        <f t="shared" si="12"/>
        <v>5.0553054954479695E-3</v>
      </c>
      <c r="G355" s="2">
        <f t="shared" si="13"/>
        <v>5.9184400368024036E-3</v>
      </c>
      <c r="J355" s="2"/>
    </row>
    <row r="356" spans="1:10" x14ac:dyDescent="0.2">
      <c r="A356" s="36">
        <v>41428</v>
      </c>
      <c r="B356" s="11">
        <v>30.774912</v>
      </c>
      <c r="C356" s="10">
        <v>1640.420044</v>
      </c>
      <c r="D356" s="39"/>
      <c r="E356" s="36">
        <v>41429</v>
      </c>
      <c r="F356" s="2">
        <f t="shared" si="12"/>
        <v>-2.0505877861844478E-3</v>
      </c>
      <c r="G356" s="2">
        <f t="shared" si="13"/>
        <v>-5.5260479671095713E-3</v>
      </c>
      <c r="J356" s="2"/>
    </row>
    <row r="357" spans="1:10" x14ac:dyDescent="0.2">
      <c r="A357" s="36">
        <v>41429</v>
      </c>
      <c r="B357" s="11">
        <v>30.711870000000001</v>
      </c>
      <c r="C357" s="10">
        <v>1631.380005</v>
      </c>
      <c r="D357" s="39"/>
      <c r="E357" s="36">
        <v>41430</v>
      </c>
      <c r="F357" s="2">
        <f t="shared" si="12"/>
        <v>-1.575589970869171E-2</v>
      </c>
      <c r="G357" s="2">
        <f t="shared" si="13"/>
        <v>-1.3875554873113023E-2</v>
      </c>
      <c r="J357" s="2"/>
    </row>
    <row r="358" spans="1:10" x14ac:dyDescent="0.2">
      <c r="A358" s="36">
        <v>41430</v>
      </c>
      <c r="B358" s="11">
        <v>30.231769</v>
      </c>
      <c r="C358" s="10">
        <v>1608.900024</v>
      </c>
      <c r="D358" s="39"/>
      <c r="E358" s="36">
        <v>41431</v>
      </c>
      <c r="F358" s="2">
        <f t="shared" si="12"/>
        <v>1.0848866986772314E-2</v>
      </c>
      <c r="G358" s="2">
        <f t="shared" si="13"/>
        <v>8.4544546519640211E-3</v>
      </c>
      <c r="J358" s="2"/>
    </row>
    <row r="359" spans="1:10" x14ac:dyDescent="0.2">
      <c r="A359" s="36">
        <v>41431</v>
      </c>
      <c r="B359" s="11">
        <v>30.561534999999999</v>
      </c>
      <c r="C359" s="10">
        <v>1622.5600589999999</v>
      </c>
      <c r="D359" s="39"/>
      <c r="E359" s="36">
        <v>41432</v>
      </c>
      <c r="F359" s="2">
        <f t="shared" si="12"/>
        <v>3.1550311433135393E-2</v>
      </c>
      <c r="G359" s="2">
        <f t="shared" si="13"/>
        <v>1.2749914347878475E-2</v>
      </c>
      <c r="J359" s="2"/>
    </row>
    <row r="360" spans="1:10" x14ac:dyDescent="0.2">
      <c r="A360" s="36">
        <v>41432</v>
      </c>
      <c r="B360" s="11">
        <v>31.541132999999999</v>
      </c>
      <c r="C360" s="10">
        <v>1643.380005</v>
      </c>
      <c r="D360" s="39"/>
      <c r="E360" s="36">
        <v>41435</v>
      </c>
      <c r="F360" s="2">
        <f t="shared" si="12"/>
        <v>1.6317548207349326E-2</v>
      </c>
      <c r="G360" s="2">
        <f t="shared" si="13"/>
        <v>-3.4687342765627843E-4</v>
      </c>
      <c r="J360" s="2"/>
    </row>
    <row r="361" spans="1:10" x14ac:dyDescent="0.2">
      <c r="A361" s="36">
        <v>41435</v>
      </c>
      <c r="B361" s="11">
        <v>32.060029</v>
      </c>
      <c r="C361" s="10">
        <v>1642.8100589999999</v>
      </c>
      <c r="D361" s="39"/>
      <c r="E361" s="36">
        <v>41436</v>
      </c>
      <c r="F361" s="2">
        <f t="shared" si="12"/>
        <v>-1.0492020094735327E-2</v>
      </c>
      <c r="G361" s="2">
        <f t="shared" si="13"/>
        <v>-1.0205264360045457E-2</v>
      </c>
      <c r="J361" s="2"/>
    </row>
    <row r="362" spans="1:10" x14ac:dyDescent="0.2">
      <c r="A362" s="36">
        <v>41436</v>
      </c>
      <c r="B362" s="11">
        <v>31.725413</v>
      </c>
      <c r="C362" s="10">
        <v>1626.130005</v>
      </c>
      <c r="D362" s="39"/>
      <c r="E362" s="36">
        <v>41437</v>
      </c>
      <c r="F362" s="2">
        <f t="shared" si="12"/>
        <v>-1.4938316312820997E-2</v>
      </c>
      <c r="G362" s="2">
        <f t="shared" si="13"/>
        <v>-8.404776689422239E-3</v>
      </c>
      <c r="J362" s="2"/>
    </row>
    <row r="363" spans="1:10" x14ac:dyDescent="0.2">
      <c r="A363" s="36">
        <v>41437</v>
      </c>
      <c r="B363" s="11">
        <v>31.255011</v>
      </c>
      <c r="C363" s="10">
        <v>1612.5200199999999</v>
      </c>
      <c r="D363" s="39"/>
      <c r="E363" s="36">
        <v>41438</v>
      </c>
      <c r="F363" s="2">
        <f t="shared" si="12"/>
        <v>2.3310438528525539E-2</v>
      </c>
      <c r="G363" s="2">
        <f t="shared" si="13"/>
        <v>1.4676068591821044E-2</v>
      </c>
      <c r="J363" s="2"/>
    </row>
    <row r="364" spans="1:10" x14ac:dyDescent="0.2">
      <c r="A364" s="36">
        <v>41438</v>
      </c>
      <c r="B364" s="11">
        <v>31.992137</v>
      </c>
      <c r="C364" s="10">
        <v>1636.3599850000001</v>
      </c>
      <c r="D364" s="39"/>
      <c r="E364" s="36">
        <v>41439</v>
      </c>
      <c r="F364" s="2">
        <f t="shared" si="12"/>
        <v>-5.6244469920733947E-3</v>
      </c>
      <c r="G364" s="2">
        <f t="shared" si="13"/>
        <v>-5.902401135768549E-3</v>
      </c>
      <c r="J364" s="2"/>
    </row>
    <row r="365" spans="1:10" x14ac:dyDescent="0.2">
      <c r="A365" s="36">
        <v>41439</v>
      </c>
      <c r="B365" s="11">
        <v>31.812704</v>
      </c>
      <c r="C365" s="10">
        <v>1626.7299800000001</v>
      </c>
      <c r="D365" s="39"/>
      <c r="E365" s="36">
        <v>41442</v>
      </c>
      <c r="F365" s="2">
        <f t="shared" si="12"/>
        <v>6.5335071463418336E-3</v>
      </c>
      <c r="G365" s="2">
        <f t="shared" si="13"/>
        <v>7.5388758127373761E-3</v>
      </c>
      <c r="J365" s="2"/>
    </row>
    <row r="366" spans="1:10" x14ac:dyDescent="0.2">
      <c r="A366" s="36">
        <v>41442</v>
      </c>
      <c r="B366" s="11">
        <v>32.021233000000002</v>
      </c>
      <c r="C366" s="10">
        <v>1639.040039</v>
      </c>
      <c r="D366" s="39"/>
      <c r="E366" s="36">
        <v>41443</v>
      </c>
      <c r="F366" s="2">
        <f t="shared" si="12"/>
        <v>1.6074852124404241E-2</v>
      </c>
      <c r="G366" s="2">
        <f t="shared" si="13"/>
        <v>7.760963712857687E-3</v>
      </c>
      <c r="J366" s="2"/>
    </row>
    <row r="367" spans="1:10" x14ac:dyDescent="0.2">
      <c r="A367" s="36">
        <v>41443</v>
      </c>
      <c r="B367" s="11">
        <v>32.540129</v>
      </c>
      <c r="C367" s="10">
        <v>1651.8100589999999</v>
      </c>
      <c r="D367" s="39"/>
      <c r="E367" s="36">
        <v>41444</v>
      </c>
      <c r="F367" s="2">
        <f t="shared" si="12"/>
        <v>-1.0336323907326559E-2</v>
      </c>
      <c r="G367" s="2">
        <f t="shared" si="13"/>
        <v>-1.3948301396968838E-2</v>
      </c>
      <c r="J367" s="2"/>
    </row>
    <row r="368" spans="1:10" x14ac:dyDescent="0.2">
      <c r="A368" s="36">
        <v>41444</v>
      </c>
      <c r="B368" s="11">
        <v>32.205516000000003</v>
      </c>
      <c r="C368" s="10">
        <v>1628.9300539999999</v>
      </c>
      <c r="D368" s="39"/>
      <c r="E368" s="36">
        <v>41445</v>
      </c>
      <c r="F368" s="2">
        <f t="shared" si="12"/>
        <v>-1.8081532265527351E-2</v>
      </c>
      <c r="G368" s="2">
        <f t="shared" si="13"/>
        <v>-2.5328424825547896E-2</v>
      </c>
      <c r="J368" s="2"/>
    </row>
    <row r="369" spans="1:10" x14ac:dyDescent="0.2">
      <c r="A369" s="36">
        <v>41445</v>
      </c>
      <c r="B369" s="11">
        <v>31.628423999999999</v>
      </c>
      <c r="C369" s="10">
        <v>1588.1899410000001</v>
      </c>
      <c r="D369" s="39"/>
      <c r="E369" s="36">
        <v>41446</v>
      </c>
      <c r="F369" s="2">
        <f t="shared" si="12"/>
        <v>-8.1594963765790479E-3</v>
      </c>
      <c r="G369" s="2">
        <f t="shared" si="13"/>
        <v>2.666219490842604E-3</v>
      </c>
      <c r="J369" s="2"/>
    </row>
    <row r="370" spans="1:10" x14ac:dyDescent="0.2">
      <c r="A370" s="36">
        <v>41446</v>
      </c>
      <c r="B370" s="11">
        <v>31.371402</v>
      </c>
      <c r="C370" s="10">
        <v>1592.4300539999999</v>
      </c>
      <c r="D370" s="39"/>
      <c r="E370" s="36">
        <v>41449</v>
      </c>
      <c r="F370" s="2">
        <f t="shared" si="12"/>
        <v>-1.0567313473505228E-2</v>
      </c>
      <c r="G370" s="2">
        <f t="shared" si="13"/>
        <v>-1.2219369026923953E-2</v>
      </c>
      <c r="J370" s="2"/>
    </row>
    <row r="371" spans="1:10" x14ac:dyDescent="0.2">
      <c r="A371" s="36">
        <v>41449</v>
      </c>
      <c r="B371" s="11">
        <v>31.041636</v>
      </c>
      <c r="C371" s="10">
        <v>1573.089966</v>
      </c>
      <c r="D371" s="39"/>
      <c r="E371" s="36">
        <v>41450</v>
      </c>
      <c r="F371" s="2">
        <f t="shared" si="12"/>
        <v>1.133985261919033E-2</v>
      </c>
      <c r="G371" s="2">
        <f t="shared" si="13"/>
        <v>9.4524562581309868E-3</v>
      </c>
      <c r="J371" s="2"/>
    </row>
    <row r="372" spans="1:10" x14ac:dyDescent="0.2">
      <c r="A372" s="36">
        <v>41450</v>
      </c>
      <c r="B372" s="11">
        <v>31.395647</v>
      </c>
      <c r="C372" s="10">
        <v>1588.030029</v>
      </c>
      <c r="D372" s="39"/>
      <c r="E372" s="36">
        <v>41451</v>
      </c>
      <c r="F372" s="2">
        <f t="shared" si="12"/>
        <v>1.6240660719810375E-2</v>
      </c>
      <c r="G372" s="2">
        <f t="shared" si="13"/>
        <v>9.5447899993218819E-3</v>
      </c>
      <c r="J372" s="2"/>
    </row>
    <row r="373" spans="1:10" x14ac:dyDescent="0.2">
      <c r="A373" s="36">
        <v>41451</v>
      </c>
      <c r="B373" s="11">
        <v>31.909696</v>
      </c>
      <c r="C373" s="10">
        <v>1603.26001</v>
      </c>
      <c r="D373" s="39"/>
      <c r="E373" s="36">
        <v>41452</v>
      </c>
      <c r="F373" s="2">
        <f t="shared" si="12"/>
        <v>-1.6731478570282511E-3</v>
      </c>
      <c r="G373" s="2">
        <f t="shared" si="13"/>
        <v>6.180691047567341E-3</v>
      </c>
      <c r="J373" s="2"/>
    </row>
    <row r="374" spans="1:10" x14ac:dyDescent="0.2">
      <c r="A374" s="36">
        <v>41452</v>
      </c>
      <c r="B374" s="11">
        <v>31.856351</v>
      </c>
      <c r="C374" s="10">
        <v>1613.1999510000001</v>
      </c>
      <c r="D374" s="39"/>
      <c r="E374" s="36">
        <v>41453</v>
      </c>
      <c r="F374" s="2">
        <f t="shared" si="12"/>
        <v>-2.743905411249799E-3</v>
      </c>
      <c r="G374" s="2">
        <f t="shared" si="13"/>
        <v>-4.2987890587464486E-3</v>
      </c>
      <c r="J374" s="2"/>
    </row>
    <row r="375" spans="1:10" x14ac:dyDescent="0.2">
      <c r="A375" s="36">
        <v>41453</v>
      </c>
      <c r="B375" s="11">
        <v>31.76906</v>
      </c>
      <c r="C375" s="10">
        <v>1606.280029</v>
      </c>
      <c r="D375" s="39"/>
      <c r="E375" s="36">
        <v>41456</v>
      </c>
      <c r="F375" s="2">
        <f t="shared" si="12"/>
        <v>1.1081665667789998E-2</v>
      </c>
      <c r="G375" s="2">
        <f t="shared" si="13"/>
        <v>5.3891998329119659E-3</v>
      </c>
      <c r="J375" s="2"/>
    </row>
    <row r="376" spans="1:10" x14ac:dyDescent="0.2">
      <c r="A376" s="36">
        <v>41456</v>
      </c>
      <c r="B376" s="11">
        <v>32.123072000000001</v>
      </c>
      <c r="C376" s="10">
        <v>1614.959961</v>
      </c>
      <c r="D376" s="39"/>
      <c r="E376" s="36">
        <v>41457</v>
      </c>
      <c r="F376" s="2">
        <f t="shared" si="12"/>
        <v>8.2688781991093491E-3</v>
      </c>
      <c r="G376" s="2">
        <f t="shared" si="13"/>
        <v>-5.4505676263308595E-4</v>
      </c>
      <c r="J376" s="2"/>
    </row>
    <row r="377" spans="1:10" x14ac:dyDescent="0.2">
      <c r="A377" s="36">
        <v>41457</v>
      </c>
      <c r="B377" s="11">
        <v>32.389794999999999</v>
      </c>
      <c r="C377" s="10">
        <v>1614.079956</v>
      </c>
      <c r="D377" s="39"/>
      <c r="E377" s="36">
        <v>41458</v>
      </c>
      <c r="F377" s="2">
        <f t="shared" si="12"/>
        <v>7.6069174994990935E-3</v>
      </c>
      <c r="G377" s="2">
        <f t="shared" si="13"/>
        <v>8.2370781722355968E-4</v>
      </c>
      <c r="J377" s="2"/>
    </row>
    <row r="378" spans="1:10" x14ac:dyDescent="0.2">
      <c r="A378" s="36">
        <v>41458</v>
      </c>
      <c r="B378" s="11">
        <v>32.637121</v>
      </c>
      <c r="C378" s="10">
        <v>1615.410034</v>
      </c>
      <c r="D378" s="39"/>
      <c r="E378" s="36">
        <v>41460</v>
      </c>
      <c r="F378" s="2">
        <f t="shared" si="12"/>
        <v>6.2212928247336041E-3</v>
      </c>
      <c r="G378" s="2">
        <f t="shared" si="13"/>
        <v>1.0150046029892097E-2</v>
      </c>
      <c r="J378" s="2"/>
    </row>
    <row r="379" spans="1:10" x14ac:dyDescent="0.2">
      <c r="A379" s="36">
        <v>41460</v>
      </c>
      <c r="B379" s="11">
        <v>32.840798999999997</v>
      </c>
      <c r="C379" s="10">
        <v>1631.8900149999999</v>
      </c>
      <c r="D379" s="39"/>
      <c r="E379" s="36">
        <v>41463</v>
      </c>
      <c r="F379" s="2">
        <f t="shared" si="12"/>
        <v>8.3817744225500607E-3</v>
      </c>
      <c r="G379" s="2">
        <f t="shared" si="13"/>
        <v>5.2378050365023488E-3</v>
      </c>
      <c r="J379" s="2"/>
    </row>
    <row r="380" spans="1:10" x14ac:dyDescent="0.2">
      <c r="A380" s="36">
        <v>41463</v>
      </c>
      <c r="B380" s="11">
        <v>33.117220000000003</v>
      </c>
      <c r="C380" s="10">
        <v>1640.459961</v>
      </c>
      <c r="D380" s="39"/>
      <c r="E380" s="36">
        <v>41464</v>
      </c>
      <c r="F380" s="2">
        <f t="shared" si="12"/>
        <v>-2.3457598199484652E-3</v>
      </c>
      <c r="G380" s="2">
        <f t="shared" si="13"/>
        <v>7.2036617218204386E-3</v>
      </c>
      <c r="J380" s="2"/>
    </row>
    <row r="381" spans="1:10" x14ac:dyDescent="0.2">
      <c r="A381" s="36">
        <v>41464</v>
      </c>
      <c r="B381" s="11">
        <v>33.039625999999998</v>
      </c>
      <c r="C381" s="10">
        <v>1652.3199460000001</v>
      </c>
      <c r="D381" s="39"/>
      <c r="E381" s="36">
        <v>41465</v>
      </c>
      <c r="F381" s="2">
        <f t="shared" si="12"/>
        <v>-4.4041672343375773E-4</v>
      </c>
      <c r="G381" s="2">
        <f t="shared" si="13"/>
        <v>1.8157606866144437E-4</v>
      </c>
      <c r="J381" s="2"/>
    </row>
    <row r="382" spans="1:10" x14ac:dyDescent="0.2">
      <c r="A382" s="36">
        <v>41465</v>
      </c>
      <c r="B382" s="11">
        <v>33.025078000000001</v>
      </c>
      <c r="C382" s="10">
        <v>1652.619995</v>
      </c>
      <c r="D382" s="39"/>
      <c r="E382" s="36">
        <v>41466</v>
      </c>
      <c r="F382" s="2">
        <f t="shared" si="12"/>
        <v>1.8044706568290943E-2</v>
      </c>
      <c r="G382" s="2">
        <f t="shared" si="13"/>
        <v>1.3463213116111398E-2</v>
      </c>
      <c r="J382" s="2"/>
    </row>
    <row r="383" spans="1:10" x14ac:dyDescent="0.2">
      <c r="A383" s="36">
        <v>41466</v>
      </c>
      <c r="B383" s="11">
        <v>33.626415000000001</v>
      </c>
      <c r="C383" s="10">
        <v>1675.0200199999999</v>
      </c>
      <c r="D383" s="39"/>
      <c r="E383" s="36">
        <v>41467</v>
      </c>
      <c r="F383" s="2">
        <f t="shared" si="12"/>
        <v>5.4653424653686618E-3</v>
      </c>
      <c r="G383" s="2">
        <f t="shared" si="13"/>
        <v>3.0817296989934157E-3</v>
      </c>
      <c r="J383" s="2"/>
    </row>
    <row r="384" spans="1:10" x14ac:dyDescent="0.2">
      <c r="A384" s="36">
        <v>41467</v>
      </c>
      <c r="B384" s="11">
        <v>33.810698000000002</v>
      </c>
      <c r="C384" s="10">
        <v>1680.1899410000001</v>
      </c>
      <c r="D384" s="39"/>
      <c r="E384" s="36">
        <v>41470</v>
      </c>
      <c r="F384" s="2">
        <f t="shared" si="12"/>
        <v>-8.608969177412865E-4</v>
      </c>
      <c r="G384" s="2">
        <f t="shared" si="13"/>
        <v>1.373935393344048E-3</v>
      </c>
      <c r="J384" s="2"/>
    </row>
    <row r="385" spans="1:10" x14ac:dyDescent="0.2">
      <c r="A385" s="36">
        <v>41470</v>
      </c>
      <c r="B385" s="11">
        <v>33.781602999999997</v>
      </c>
      <c r="C385" s="10">
        <v>1682.5</v>
      </c>
      <c r="D385" s="39"/>
      <c r="E385" s="36">
        <v>41471</v>
      </c>
      <c r="F385" s="2">
        <f t="shared" si="12"/>
        <v>-2.0119034613955244E-3</v>
      </c>
      <c r="G385" s="2">
        <f t="shared" si="13"/>
        <v>-3.7156552778868628E-3</v>
      </c>
      <c r="J385" s="2"/>
    </row>
    <row r="386" spans="1:10" x14ac:dyDescent="0.2">
      <c r="A386" s="36">
        <v>41471</v>
      </c>
      <c r="B386" s="11">
        <v>33.713706000000002</v>
      </c>
      <c r="C386" s="10">
        <v>1676.26001</v>
      </c>
      <c r="D386" s="39"/>
      <c r="E386" s="36">
        <v>41472</v>
      </c>
      <c r="F386" s="2">
        <f t="shared" si="12"/>
        <v>-1.9169896205792618E-2</v>
      </c>
      <c r="G386" s="2">
        <f t="shared" si="13"/>
        <v>2.7702064016788992E-3</v>
      </c>
      <c r="J386" s="2"/>
    </row>
    <row r="387" spans="1:10" x14ac:dyDescent="0.2">
      <c r="A387" s="36">
        <v>41472</v>
      </c>
      <c r="B387" s="11">
        <v>33.073573000000003</v>
      </c>
      <c r="C387" s="10">
        <v>1680.910034</v>
      </c>
      <c r="D387" s="39"/>
      <c r="E387" s="36">
        <v>41473</v>
      </c>
      <c r="F387" s="2">
        <f t="shared" si="12"/>
        <v>4.0972594217046155E-3</v>
      </c>
      <c r="G387" s="2">
        <f t="shared" si="13"/>
        <v>5.0203417495381028E-3</v>
      </c>
      <c r="J387" s="2"/>
    </row>
    <row r="388" spans="1:10" x14ac:dyDescent="0.2">
      <c r="A388" s="36">
        <v>41473</v>
      </c>
      <c r="B388" s="11">
        <v>33.209361999999999</v>
      </c>
      <c r="C388" s="10">
        <v>1689.369995</v>
      </c>
      <c r="D388" s="39"/>
      <c r="E388" s="36">
        <v>41474</v>
      </c>
      <c r="F388" s="2">
        <f t="shared" si="12"/>
        <v>4.516610639779952E-3</v>
      </c>
      <c r="G388" s="2">
        <f t="shared" si="13"/>
        <v>1.6087557552058895E-3</v>
      </c>
      <c r="J388" s="2"/>
    </row>
    <row r="389" spans="1:10" x14ac:dyDescent="0.2">
      <c r="A389" s="36">
        <v>41474</v>
      </c>
      <c r="B389" s="11">
        <v>33.359695000000002</v>
      </c>
      <c r="C389" s="10">
        <v>1692.089966</v>
      </c>
      <c r="D389" s="39"/>
      <c r="E389" s="36">
        <v>41477</v>
      </c>
      <c r="F389" s="2">
        <f t="shared" si="12"/>
        <v>3.3378589892552072E-3</v>
      </c>
      <c r="G389" s="2">
        <f t="shared" si="13"/>
        <v>2.0309622611414751E-3</v>
      </c>
      <c r="J389" s="2"/>
    </row>
    <row r="390" spans="1:10" x14ac:dyDescent="0.2">
      <c r="A390" s="36">
        <v>41477</v>
      </c>
      <c r="B390" s="11">
        <v>33.471231000000003</v>
      </c>
      <c r="C390" s="10">
        <v>1695.530029</v>
      </c>
      <c r="D390" s="39"/>
      <c r="E390" s="36">
        <v>41478</v>
      </c>
      <c r="F390" s="2">
        <f t="shared" si="12"/>
        <v>-1.9901043219117655E-2</v>
      </c>
      <c r="G390" s="2">
        <f t="shared" si="13"/>
        <v>-1.8536534855123367E-3</v>
      </c>
      <c r="J390" s="2"/>
    </row>
    <row r="391" spans="1:10" x14ac:dyDescent="0.2">
      <c r="A391" s="36">
        <v>41478</v>
      </c>
      <c r="B391" s="11">
        <v>32.811703000000001</v>
      </c>
      <c r="C391" s="10">
        <v>1692.3900149999999</v>
      </c>
      <c r="D391" s="39"/>
      <c r="E391" s="36">
        <v>41479</v>
      </c>
      <c r="F391" s="2">
        <f t="shared" si="12"/>
        <v>-1.564050008938216E-2</v>
      </c>
      <c r="G391" s="2">
        <f t="shared" si="13"/>
        <v>-3.8185031784132798E-3</v>
      </c>
      <c r="J391" s="2"/>
    </row>
    <row r="392" spans="1:10" x14ac:dyDescent="0.2">
      <c r="A392" s="36">
        <v>41479</v>
      </c>
      <c r="B392" s="11">
        <v>32.302503999999999</v>
      </c>
      <c r="C392" s="10">
        <v>1685.9399410000001</v>
      </c>
      <c r="D392" s="39"/>
      <c r="E392" s="36">
        <v>41480</v>
      </c>
      <c r="F392" s="2">
        <f t="shared" si="12"/>
        <v>2.3149849681298899E-2</v>
      </c>
      <c r="G392" s="2">
        <f t="shared" si="13"/>
        <v>2.5532102261524472E-3</v>
      </c>
      <c r="J392" s="2"/>
    </row>
    <row r="393" spans="1:10" x14ac:dyDescent="0.2">
      <c r="A393" s="36">
        <v>41480</v>
      </c>
      <c r="B393" s="11">
        <v>33.059024999999998</v>
      </c>
      <c r="C393" s="10">
        <v>1690.25</v>
      </c>
      <c r="D393" s="39"/>
      <c r="E393" s="36">
        <v>41481</v>
      </c>
      <c r="F393" s="2">
        <f t="shared" si="12"/>
        <v>7.3374263829405942E-2</v>
      </c>
      <c r="G393" s="2">
        <f t="shared" si="13"/>
        <v>8.2795119314081199E-4</v>
      </c>
      <c r="J393" s="2"/>
    </row>
    <row r="394" spans="1:10" x14ac:dyDescent="0.2">
      <c r="A394" s="36">
        <v>41481</v>
      </c>
      <c r="B394" s="11">
        <v>35.575915000000002</v>
      </c>
      <c r="C394" s="10">
        <v>1691.650024</v>
      </c>
      <c r="D394" s="39"/>
      <c r="E394" s="36">
        <v>41484</v>
      </c>
      <c r="F394" s="2">
        <f t="shared" ref="F394:F457" si="14">LN(B395/B394)</f>
        <v>-1.2482207876462245E-2</v>
      </c>
      <c r="G394" s="2">
        <f t="shared" ref="G394:G457" si="15">LN(C395/C394)</f>
        <v>-3.7430339630484658E-3</v>
      </c>
      <c r="J394" s="2"/>
    </row>
    <row r="395" spans="1:10" x14ac:dyDescent="0.2">
      <c r="A395" s="36">
        <v>41484</v>
      </c>
      <c r="B395" s="11">
        <v>35.134608999999998</v>
      </c>
      <c r="C395" s="10">
        <v>1685.329956</v>
      </c>
      <c r="D395" s="39"/>
      <c r="E395" s="36">
        <v>41485</v>
      </c>
      <c r="F395" s="2">
        <f t="shared" si="14"/>
        <v>-7.2031913585166463E-3</v>
      </c>
      <c r="G395" s="2">
        <f t="shared" si="15"/>
        <v>3.7374715485425335E-4</v>
      </c>
      <c r="J395" s="2"/>
    </row>
    <row r="396" spans="1:10" x14ac:dyDescent="0.2">
      <c r="A396" s="36">
        <v>41485</v>
      </c>
      <c r="B396" s="11">
        <v>34.882437000000003</v>
      </c>
      <c r="C396" s="10">
        <v>1685.959961</v>
      </c>
      <c r="D396" s="39"/>
      <c r="E396" s="36">
        <v>41486</v>
      </c>
      <c r="F396" s="2">
        <f t="shared" si="14"/>
        <v>-8.9373629962020296E-3</v>
      </c>
      <c r="G396" s="2">
        <f t="shared" si="15"/>
        <v>-1.3641883113869047E-4</v>
      </c>
      <c r="J396" s="2"/>
    </row>
    <row r="397" spans="1:10" x14ac:dyDescent="0.2">
      <c r="A397" s="36">
        <v>41486</v>
      </c>
      <c r="B397" s="11">
        <v>34.572068999999999</v>
      </c>
      <c r="C397" s="10">
        <v>1685.7299800000001</v>
      </c>
      <c r="D397" s="39"/>
      <c r="E397" s="36">
        <v>41487</v>
      </c>
      <c r="F397" s="2">
        <f t="shared" si="14"/>
        <v>3.0257251536272456E-2</v>
      </c>
      <c r="G397" s="2">
        <f t="shared" si="15"/>
        <v>1.2462588439829694E-2</v>
      </c>
      <c r="J397" s="2"/>
    </row>
    <row r="398" spans="1:10" x14ac:dyDescent="0.2">
      <c r="A398" s="36">
        <v>41487</v>
      </c>
      <c r="B398" s="11">
        <v>35.634110999999997</v>
      </c>
      <c r="C398" s="10">
        <v>1706.869995</v>
      </c>
      <c r="D398" s="39"/>
      <c r="E398" s="36">
        <v>41488</v>
      </c>
      <c r="F398" s="2">
        <f t="shared" si="14"/>
        <v>1.0155111145917033E-2</v>
      </c>
      <c r="G398" s="2">
        <f t="shared" si="15"/>
        <v>1.6391141885906207E-3</v>
      </c>
      <c r="J398" s="2"/>
    </row>
    <row r="399" spans="1:10" x14ac:dyDescent="0.2">
      <c r="A399" s="36">
        <v>41488</v>
      </c>
      <c r="B399" s="11">
        <v>35.997822999999997</v>
      </c>
      <c r="C399" s="10">
        <v>1709.670044</v>
      </c>
      <c r="D399" s="39"/>
      <c r="E399" s="36">
        <v>41491</v>
      </c>
      <c r="F399" s="2">
        <f t="shared" si="14"/>
        <v>-3.5088049202482096E-3</v>
      </c>
      <c r="G399" s="2">
        <f t="shared" si="15"/>
        <v>-1.4809307036142759E-3</v>
      </c>
      <c r="J399" s="2"/>
    </row>
    <row r="400" spans="1:10" x14ac:dyDescent="0.2">
      <c r="A400" s="36">
        <v>41491</v>
      </c>
      <c r="B400" s="11">
        <v>35.871735000000001</v>
      </c>
      <c r="C400" s="10">
        <v>1707.1400149999999</v>
      </c>
      <c r="D400" s="39"/>
      <c r="E400" s="36">
        <v>41492</v>
      </c>
      <c r="F400" s="2">
        <f t="shared" si="14"/>
        <v>-1.310061712237412E-2</v>
      </c>
      <c r="G400" s="2">
        <f t="shared" si="15"/>
        <v>-5.7394731055311343E-3</v>
      </c>
      <c r="J400" s="2"/>
    </row>
    <row r="401" spans="1:10" x14ac:dyDescent="0.2">
      <c r="A401" s="36">
        <v>41492</v>
      </c>
      <c r="B401" s="11">
        <v>35.404857999999997</v>
      </c>
      <c r="C401" s="10">
        <v>1697.369995</v>
      </c>
      <c r="D401" s="39"/>
      <c r="E401" s="36">
        <v>41493</v>
      </c>
      <c r="F401" s="2">
        <f t="shared" si="14"/>
        <v>-8.4144348753021764E-3</v>
      </c>
      <c r="G401" s="2">
        <f t="shared" si="15"/>
        <v>-3.8131256991678873E-3</v>
      </c>
      <c r="J401" s="2"/>
    </row>
    <row r="402" spans="1:10" x14ac:dyDescent="0.2">
      <c r="A402" s="36">
        <v>41493</v>
      </c>
      <c r="B402" s="11">
        <v>35.108196</v>
      </c>
      <c r="C402" s="10">
        <v>1690.910034</v>
      </c>
      <c r="D402" s="39"/>
      <c r="E402" s="36">
        <v>41494</v>
      </c>
      <c r="F402" s="2">
        <f t="shared" si="14"/>
        <v>1.0335657571871389E-2</v>
      </c>
      <c r="G402" s="2">
        <f t="shared" si="15"/>
        <v>3.8779209041685599E-3</v>
      </c>
      <c r="J402" s="2"/>
    </row>
    <row r="403" spans="1:10" x14ac:dyDescent="0.2">
      <c r="A403" s="36">
        <v>41494</v>
      </c>
      <c r="B403" s="11">
        <v>35.472943999999998</v>
      </c>
      <c r="C403" s="10">
        <v>1697.4799800000001</v>
      </c>
      <c r="D403" s="39"/>
      <c r="E403" s="36">
        <v>41495</v>
      </c>
      <c r="F403" s="2">
        <f t="shared" si="14"/>
        <v>-1.9212226965691437E-3</v>
      </c>
      <c r="G403" s="2">
        <f t="shared" si="15"/>
        <v>-3.5763477329500545E-3</v>
      </c>
      <c r="J403" s="2"/>
    </row>
    <row r="404" spans="1:10" x14ac:dyDescent="0.2">
      <c r="A404" s="36">
        <v>41495</v>
      </c>
      <c r="B404" s="11">
        <v>35.404857999999997</v>
      </c>
      <c r="C404" s="10">
        <v>1691.420044</v>
      </c>
      <c r="D404" s="39"/>
      <c r="E404" s="36">
        <v>41498</v>
      </c>
      <c r="F404" s="2">
        <f t="shared" si="14"/>
        <v>1.7840947067724589E-3</v>
      </c>
      <c r="G404" s="2">
        <f t="shared" si="15"/>
        <v>-1.1535857171363676E-3</v>
      </c>
      <c r="J404" s="2"/>
    </row>
    <row r="405" spans="1:10" x14ac:dyDescent="0.2">
      <c r="A405" s="36">
        <v>41498</v>
      </c>
      <c r="B405" s="11">
        <v>35.46808</v>
      </c>
      <c r="C405" s="10">
        <v>1689.469971</v>
      </c>
      <c r="D405" s="39"/>
      <c r="E405" s="36">
        <v>41499</v>
      </c>
      <c r="F405" s="2">
        <f t="shared" si="14"/>
        <v>-3.9843474694420417E-3</v>
      </c>
      <c r="G405" s="2">
        <f t="shared" si="15"/>
        <v>2.772209725484634E-3</v>
      </c>
      <c r="J405" s="2"/>
    </row>
    <row r="406" spans="1:10" x14ac:dyDescent="0.2">
      <c r="A406" s="36">
        <v>41499</v>
      </c>
      <c r="B406" s="11">
        <v>35.327044000000001</v>
      </c>
      <c r="C406" s="10">
        <v>1694.160034</v>
      </c>
      <c r="D406" s="39"/>
      <c r="E406" s="36">
        <v>41500</v>
      </c>
      <c r="F406" s="2">
        <f t="shared" si="14"/>
        <v>-1.0935148763001249E-2</v>
      </c>
      <c r="G406" s="2">
        <f t="shared" si="15"/>
        <v>-5.1900629132010899E-3</v>
      </c>
      <c r="J406" s="2"/>
    </row>
    <row r="407" spans="1:10" x14ac:dyDescent="0.2">
      <c r="A407" s="36">
        <v>41500</v>
      </c>
      <c r="B407" s="11">
        <v>34.942841999999999</v>
      </c>
      <c r="C407" s="10">
        <v>1685.3900149999999</v>
      </c>
      <c r="D407" s="39"/>
      <c r="E407" s="36">
        <v>41501</v>
      </c>
      <c r="F407" s="2">
        <f t="shared" si="14"/>
        <v>-1.5569434949515237E-2</v>
      </c>
      <c r="G407" s="2">
        <f t="shared" si="15"/>
        <v>-1.4384565330551637E-2</v>
      </c>
      <c r="J407" s="2"/>
    </row>
    <row r="408" spans="1:10" x14ac:dyDescent="0.2">
      <c r="A408" s="36">
        <v>41501</v>
      </c>
      <c r="B408" s="11">
        <v>34.403015000000003</v>
      </c>
      <c r="C408" s="10">
        <v>1661.3199460000001</v>
      </c>
      <c r="D408" s="39"/>
      <c r="E408" s="36">
        <v>41502</v>
      </c>
      <c r="F408" s="2">
        <f t="shared" si="14"/>
        <v>-4.2415160975385233E-4</v>
      </c>
      <c r="G408" s="2">
        <f t="shared" si="15"/>
        <v>-3.3100674825096146E-3</v>
      </c>
      <c r="J408" s="2"/>
    </row>
    <row r="409" spans="1:10" x14ac:dyDescent="0.2">
      <c r="A409" s="36">
        <v>41502</v>
      </c>
      <c r="B409" s="11">
        <v>34.388426000000003</v>
      </c>
      <c r="C409" s="10">
        <v>1655.829956</v>
      </c>
      <c r="D409" s="39"/>
      <c r="E409" s="36">
        <v>41505</v>
      </c>
      <c r="F409" s="2">
        <f t="shared" si="14"/>
        <v>-5.9574413682391839E-3</v>
      </c>
      <c r="G409" s="2">
        <f t="shared" si="15"/>
        <v>-5.9177776773251568E-3</v>
      </c>
      <c r="J409" s="2"/>
    </row>
    <row r="410" spans="1:10" x14ac:dyDescent="0.2">
      <c r="A410" s="36">
        <v>41505</v>
      </c>
      <c r="B410" s="11">
        <v>34.184168</v>
      </c>
      <c r="C410" s="10">
        <v>1646.0600589999999</v>
      </c>
      <c r="D410" s="39"/>
      <c r="E410" s="36">
        <v>41506</v>
      </c>
      <c r="F410" s="2">
        <f t="shared" si="14"/>
        <v>5.2501219855745664E-3</v>
      </c>
      <c r="G410" s="2">
        <f t="shared" si="15"/>
        <v>3.8139131021598469E-3</v>
      </c>
      <c r="J410" s="2"/>
    </row>
    <row r="411" spans="1:10" x14ac:dyDescent="0.2">
      <c r="A411" s="36">
        <v>41506</v>
      </c>
      <c r="B411" s="11">
        <v>34.364111000000001</v>
      </c>
      <c r="C411" s="10">
        <v>1652.349976</v>
      </c>
      <c r="D411" s="39"/>
      <c r="E411" s="36">
        <v>41507</v>
      </c>
      <c r="F411" s="2">
        <f t="shared" si="14"/>
        <v>7.0731938266475251E-4</v>
      </c>
      <c r="G411" s="2">
        <f t="shared" si="15"/>
        <v>-5.7963696133137383E-3</v>
      </c>
      <c r="J411" s="2"/>
    </row>
    <row r="412" spans="1:10" x14ac:dyDescent="0.2">
      <c r="A412" s="36">
        <v>41507</v>
      </c>
      <c r="B412" s="11">
        <v>34.388426000000003</v>
      </c>
      <c r="C412" s="10">
        <v>1642.8000489999999</v>
      </c>
      <c r="D412" s="39"/>
      <c r="E412" s="36">
        <v>41508</v>
      </c>
      <c r="F412" s="2">
        <f t="shared" si="14"/>
        <v>1.6689281031736912E-2</v>
      </c>
      <c r="G412" s="2">
        <f t="shared" si="15"/>
        <v>8.5824416765103891E-3</v>
      </c>
      <c r="J412" s="2"/>
    </row>
    <row r="413" spans="1:10" x14ac:dyDescent="0.2">
      <c r="A413" s="36">
        <v>41508</v>
      </c>
      <c r="B413" s="11">
        <v>34.96716</v>
      </c>
      <c r="C413" s="10">
        <v>1656.959961</v>
      </c>
      <c r="D413" s="39"/>
      <c r="E413" s="36">
        <v>41509</v>
      </c>
      <c r="F413" s="2">
        <f t="shared" si="14"/>
        <v>9.7309701775720253E-4</v>
      </c>
      <c r="G413" s="2">
        <f t="shared" si="15"/>
        <v>3.9392418724934625E-3</v>
      </c>
      <c r="J413" s="2"/>
    </row>
    <row r="414" spans="1:10" x14ac:dyDescent="0.2">
      <c r="A414" s="36">
        <v>41509</v>
      </c>
      <c r="B414" s="11">
        <v>35.001202999999997</v>
      </c>
      <c r="C414" s="10">
        <v>1663.5</v>
      </c>
      <c r="D414" s="39"/>
      <c r="E414" s="36">
        <v>41512</v>
      </c>
      <c r="F414" s="2">
        <f t="shared" si="14"/>
        <v>-1.2513682217397048E-3</v>
      </c>
      <c r="G414" s="2">
        <f t="shared" si="15"/>
        <v>-4.0478394092464407E-3</v>
      </c>
      <c r="J414" s="2"/>
    </row>
    <row r="415" spans="1:10" x14ac:dyDescent="0.2">
      <c r="A415" s="36">
        <v>41512</v>
      </c>
      <c r="B415" s="11">
        <v>34.957431</v>
      </c>
      <c r="C415" s="10">
        <v>1656.780029</v>
      </c>
      <c r="D415" s="39"/>
      <c r="E415" s="36">
        <v>41513</v>
      </c>
      <c r="F415" s="2">
        <f t="shared" si="14"/>
        <v>-2.4219616192340743E-2</v>
      </c>
      <c r="G415" s="2">
        <f t="shared" si="15"/>
        <v>-1.6001539337487443E-2</v>
      </c>
      <c r="J415" s="2"/>
    </row>
    <row r="416" spans="1:10" x14ac:dyDescent="0.2">
      <c r="A416" s="36">
        <v>41513</v>
      </c>
      <c r="B416" s="11">
        <v>34.120946000000004</v>
      </c>
      <c r="C416" s="10">
        <v>1630.4799800000001</v>
      </c>
      <c r="D416" s="39"/>
      <c r="E416" s="36">
        <v>41514</v>
      </c>
      <c r="F416" s="2">
        <f t="shared" si="14"/>
        <v>1.1337921013529291E-2</v>
      </c>
      <c r="G416" s="2">
        <f t="shared" si="15"/>
        <v>2.7438776346883054E-3</v>
      </c>
      <c r="J416" s="2"/>
    </row>
    <row r="417" spans="1:10" x14ac:dyDescent="0.2">
      <c r="A417" s="36">
        <v>41514</v>
      </c>
      <c r="B417" s="11">
        <v>34.510007999999999</v>
      </c>
      <c r="C417" s="10">
        <v>1634.959961</v>
      </c>
      <c r="D417" s="39"/>
      <c r="E417" s="36">
        <v>41515</v>
      </c>
      <c r="F417" s="2">
        <f t="shared" si="14"/>
        <v>3.0955797289704064E-3</v>
      </c>
      <c r="G417" s="2">
        <f t="shared" si="15"/>
        <v>1.9614766442517134E-3</v>
      </c>
      <c r="J417" s="2"/>
    </row>
    <row r="418" spans="1:10" x14ac:dyDescent="0.2">
      <c r="A418" s="36">
        <v>41515</v>
      </c>
      <c r="B418" s="11">
        <v>34.617001999999999</v>
      </c>
      <c r="C418" s="10">
        <v>1638.170044</v>
      </c>
      <c r="D418" s="39"/>
      <c r="E418" s="36">
        <v>41516</v>
      </c>
      <c r="F418" s="2">
        <f t="shared" si="14"/>
        <v>-9.3155778860256368E-3</v>
      </c>
      <c r="G418" s="2">
        <f t="shared" si="15"/>
        <v>-3.1793670442177291E-3</v>
      </c>
      <c r="J418" s="2"/>
    </row>
    <row r="419" spans="1:10" x14ac:dyDescent="0.2">
      <c r="A419" s="36">
        <v>41516</v>
      </c>
      <c r="B419" s="11">
        <v>34.296022000000001</v>
      </c>
      <c r="C419" s="10">
        <v>1632.969971</v>
      </c>
      <c r="D419" s="39"/>
      <c r="E419" s="36">
        <v>41520</v>
      </c>
      <c r="F419" s="2">
        <f t="shared" si="14"/>
        <v>1.5198720297501524E-2</v>
      </c>
      <c r="G419" s="2">
        <f t="shared" si="15"/>
        <v>4.1555753310222208E-3</v>
      </c>
      <c r="J419" s="2"/>
    </row>
    <row r="420" spans="1:10" x14ac:dyDescent="0.2">
      <c r="A420" s="36">
        <v>41520</v>
      </c>
      <c r="B420" s="11">
        <v>34.821258999999998</v>
      </c>
      <c r="C420" s="10">
        <v>1639.7700199999999</v>
      </c>
      <c r="D420" s="39"/>
      <c r="E420" s="36">
        <v>41521</v>
      </c>
      <c r="F420" s="2">
        <f t="shared" si="14"/>
        <v>7.5136176472917577E-3</v>
      </c>
      <c r="G420" s="2">
        <f t="shared" si="15"/>
        <v>8.0841876096148183E-3</v>
      </c>
      <c r="J420" s="2"/>
    </row>
    <row r="421" spans="1:10" x14ac:dyDescent="0.2">
      <c r="A421" s="36">
        <v>41521</v>
      </c>
      <c r="B421" s="11">
        <v>35.083877999999999</v>
      </c>
      <c r="C421" s="10">
        <v>1653.079956</v>
      </c>
      <c r="D421" s="39"/>
      <c r="E421" s="36">
        <v>41522</v>
      </c>
      <c r="F421" s="2">
        <f t="shared" si="14"/>
        <v>-1.2483033818184346E-3</v>
      </c>
      <c r="G421" s="2">
        <f t="shared" si="15"/>
        <v>1.2091315395072581E-3</v>
      </c>
      <c r="J421" s="2"/>
    </row>
    <row r="422" spans="1:10" x14ac:dyDescent="0.2">
      <c r="A422" s="36">
        <v>41522</v>
      </c>
      <c r="B422" s="11">
        <v>35.040109999999999</v>
      </c>
      <c r="C422" s="10">
        <v>1655.079956</v>
      </c>
      <c r="D422" s="39"/>
      <c r="E422" s="36">
        <v>41523</v>
      </c>
      <c r="F422" s="2">
        <f t="shared" si="14"/>
        <v>-6.6843702512832141E-3</v>
      </c>
      <c r="G422" s="2">
        <f t="shared" si="15"/>
        <v>5.4429725864882412E-5</v>
      </c>
      <c r="J422" s="2"/>
    </row>
    <row r="423" spans="1:10" x14ac:dyDescent="0.2">
      <c r="A423" s="36">
        <v>41523</v>
      </c>
      <c r="B423" s="11">
        <v>34.806669999999997</v>
      </c>
      <c r="C423" s="10">
        <v>1655.170044</v>
      </c>
      <c r="D423" s="39"/>
      <c r="E423" s="36">
        <v>41526</v>
      </c>
      <c r="F423" s="2">
        <f t="shared" si="14"/>
        <v>1.2082684189353536E-2</v>
      </c>
      <c r="G423" s="2">
        <f t="shared" si="15"/>
        <v>9.9432821433165074E-3</v>
      </c>
      <c r="J423" s="2"/>
    </row>
    <row r="424" spans="1:10" x14ac:dyDescent="0.2">
      <c r="A424" s="36">
        <v>41526</v>
      </c>
      <c r="B424" s="11">
        <v>35.229779000000001</v>
      </c>
      <c r="C424" s="10">
        <v>1671.709961</v>
      </c>
      <c r="D424" s="39"/>
      <c r="E424" s="36">
        <v>41527</v>
      </c>
      <c r="F424" s="2">
        <f t="shared" si="14"/>
        <v>2.4275016230405295E-2</v>
      </c>
      <c r="G424" s="2">
        <f t="shared" si="15"/>
        <v>7.3189403082372494E-3</v>
      </c>
      <c r="J424" s="2"/>
    </row>
    <row r="425" spans="1:10" x14ac:dyDescent="0.2">
      <c r="A425" s="36">
        <v>41527</v>
      </c>
      <c r="B425" s="11">
        <v>36.095447</v>
      </c>
      <c r="C425" s="10">
        <v>1683.98999</v>
      </c>
      <c r="D425" s="39"/>
      <c r="E425" s="36">
        <v>41528</v>
      </c>
      <c r="F425" s="2">
        <f t="shared" si="14"/>
        <v>1.564093979900779E-2</v>
      </c>
      <c r="G425" s="2">
        <f t="shared" si="15"/>
        <v>3.0476348223741328E-3</v>
      </c>
      <c r="J425" s="2"/>
    </row>
    <row r="426" spans="1:10" x14ac:dyDescent="0.2">
      <c r="A426" s="36">
        <v>41528</v>
      </c>
      <c r="B426" s="11">
        <v>36.664451999999997</v>
      </c>
      <c r="C426" s="10">
        <v>1689.130005</v>
      </c>
      <c r="D426" s="39"/>
      <c r="E426" s="36">
        <v>41529</v>
      </c>
      <c r="F426" s="2">
        <f t="shared" si="14"/>
        <v>3.7071262527111357E-3</v>
      </c>
      <c r="G426" s="2">
        <f t="shared" si="15"/>
        <v>-3.3861418646932984E-3</v>
      </c>
      <c r="J426" s="2"/>
    </row>
    <row r="427" spans="1:10" x14ac:dyDescent="0.2">
      <c r="A427" s="36">
        <v>41529</v>
      </c>
      <c r="B427" s="11">
        <v>36.800623999999999</v>
      </c>
      <c r="C427" s="10">
        <v>1683.420044</v>
      </c>
      <c r="D427" s="39"/>
      <c r="E427" s="36">
        <v>41530</v>
      </c>
      <c r="F427" s="2">
        <f t="shared" si="14"/>
        <v>-1.322373281373964E-3</v>
      </c>
      <c r="G427" s="2">
        <f t="shared" si="15"/>
        <v>2.711001481768862E-3</v>
      </c>
      <c r="J427" s="2"/>
    </row>
    <row r="428" spans="1:10" x14ac:dyDescent="0.2">
      <c r="A428" s="36">
        <v>41530</v>
      </c>
      <c r="B428" s="11">
        <v>36.751992000000001</v>
      </c>
      <c r="C428" s="10">
        <v>1687.98999</v>
      </c>
      <c r="D428" s="39"/>
      <c r="E428" s="36">
        <v>41533</v>
      </c>
      <c r="F428" s="2">
        <f t="shared" si="14"/>
        <v>-4.3764006158136066E-3</v>
      </c>
      <c r="G428" s="2">
        <f t="shared" si="15"/>
        <v>5.6770086785799985E-3</v>
      </c>
      <c r="J428" s="2"/>
    </row>
    <row r="429" spans="1:10" x14ac:dyDescent="0.2">
      <c r="A429" s="36">
        <v>41533</v>
      </c>
      <c r="B429" s="11">
        <v>36.591501999999998</v>
      </c>
      <c r="C429" s="10">
        <v>1697.599976</v>
      </c>
      <c r="D429" s="39"/>
      <c r="E429" s="36">
        <v>41534</v>
      </c>
      <c r="F429" s="2">
        <f t="shared" si="14"/>
        <v>1.0576557839210911E-2</v>
      </c>
      <c r="G429" s="2">
        <f t="shared" si="15"/>
        <v>4.2088694901244251E-3</v>
      </c>
      <c r="J429" s="2"/>
    </row>
    <row r="430" spans="1:10" x14ac:dyDescent="0.2">
      <c r="A430" s="36">
        <v>41534</v>
      </c>
      <c r="B430" s="11">
        <v>36.980567999999998</v>
      </c>
      <c r="C430" s="10">
        <v>1704.76001</v>
      </c>
      <c r="D430" s="39"/>
      <c r="E430" s="36">
        <v>41535</v>
      </c>
      <c r="F430" s="2">
        <f t="shared" si="14"/>
        <v>1.6822479869779364E-2</v>
      </c>
      <c r="G430" s="2">
        <f t="shared" si="15"/>
        <v>1.2104121692590333E-2</v>
      </c>
      <c r="J430" s="2"/>
    </row>
    <row r="431" spans="1:10" x14ac:dyDescent="0.2">
      <c r="A431" s="36">
        <v>41535</v>
      </c>
      <c r="B431" s="11">
        <v>37.607934999999998</v>
      </c>
      <c r="C431" s="10">
        <v>1725.5200199999999</v>
      </c>
      <c r="D431" s="39"/>
      <c r="E431" s="36">
        <v>41536</v>
      </c>
      <c r="F431" s="2">
        <f t="shared" si="14"/>
        <v>-1.2754004657067294E-2</v>
      </c>
      <c r="G431" s="2">
        <f t="shared" si="15"/>
        <v>-1.8446543158112249E-3</v>
      </c>
      <c r="J431" s="2"/>
    </row>
    <row r="432" spans="1:10" x14ac:dyDescent="0.2">
      <c r="A432" s="36">
        <v>41536</v>
      </c>
      <c r="B432" s="11">
        <v>37.131329000000001</v>
      </c>
      <c r="C432" s="10">
        <v>1722.339966</v>
      </c>
      <c r="D432" s="39"/>
      <c r="E432" s="36">
        <v>41537</v>
      </c>
      <c r="F432" s="2">
        <f t="shared" si="14"/>
        <v>-3.0169351863075073E-3</v>
      </c>
      <c r="G432" s="2">
        <f t="shared" si="15"/>
        <v>-7.2430541722609517E-3</v>
      </c>
      <c r="J432" s="2"/>
    </row>
    <row r="433" spans="1:10" x14ac:dyDescent="0.2">
      <c r="A433" s="36">
        <v>41537</v>
      </c>
      <c r="B433" s="11">
        <v>37.019475</v>
      </c>
      <c r="C433" s="10">
        <v>1709.910034</v>
      </c>
      <c r="D433" s="39"/>
      <c r="E433" s="36">
        <v>41540</v>
      </c>
      <c r="F433" s="2">
        <f t="shared" si="14"/>
        <v>-1.0034435258373654E-2</v>
      </c>
      <c r="G433" s="2">
        <f t="shared" si="15"/>
        <v>-4.7307587312808378E-3</v>
      </c>
      <c r="J433" s="2"/>
    </row>
    <row r="434" spans="1:10" x14ac:dyDescent="0.2">
      <c r="A434" s="36">
        <v>41540</v>
      </c>
      <c r="B434" s="11">
        <v>36.649863000000003</v>
      </c>
      <c r="C434" s="10">
        <v>1701.839966</v>
      </c>
      <c r="D434" s="39"/>
      <c r="E434" s="36">
        <v>41541</v>
      </c>
      <c r="F434" s="2">
        <f t="shared" si="14"/>
        <v>1.5667512248716282E-2</v>
      </c>
      <c r="G434" s="2">
        <f t="shared" si="15"/>
        <v>-2.6005215710982166E-3</v>
      </c>
      <c r="J434" s="2"/>
    </row>
    <row r="435" spans="1:10" x14ac:dyDescent="0.2">
      <c r="A435" s="36">
        <v>41541</v>
      </c>
      <c r="B435" s="11">
        <v>37.228597000000001</v>
      </c>
      <c r="C435" s="10">
        <v>1697.420044</v>
      </c>
      <c r="D435" s="39"/>
      <c r="E435" s="36">
        <v>41542</v>
      </c>
      <c r="F435" s="2">
        <f t="shared" si="14"/>
        <v>-2.7471448878852423E-3</v>
      </c>
      <c r="G435" s="2">
        <f t="shared" si="15"/>
        <v>-2.7432249096826906E-3</v>
      </c>
      <c r="J435" s="2"/>
    </row>
    <row r="436" spans="1:10" x14ac:dyDescent="0.2">
      <c r="A436" s="36">
        <v>41542</v>
      </c>
      <c r="B436" s="11">
        <v>37.126465000000003</v>
      </c>
      <c r="C436" s="10">
        <v>1692.7700199999999</v>
      </c>
      <c r="D436" s="39"/>
      <c r="E436" s="36">
        <v>41543</v>
      </c>
      <c r="F436" s="2">
        <f t="shared" si="14"/>
        <v>1.094334713230991E-2</v>
      </c>
      <c r="G436" s="2">
        <f t="shared" si="15"/>
        <v>3.4793656032791145E-3</v>
      </c>
      <c r="J436" s="2"/>
    </row>
    <row r="437" spans="1:10" x14ac:dyDescent="0.2">
      <c r="A437" s="36">
        <v>41543</v>
      </c>
      <c r="B437" s="11">
        <v>37.534984000000001</v>
      </c>
      <c r="C437" s="10">
        <v>1698.670044</v>
      </c>
      <c r="D437" s="39"/>
      <c r="E437" s="36">
        <v>41544</v>
      </c>
      <c r="F437" s="2">
        <f t="shared" si="14"/>
        <v>1.9416606086075524E-3</v>
      </c>
      <c r="G437" s="2">
        <f t="shared" si="15"/>
        <v>-4.0821216956378114E-3</v>
      </c>
      <c r="J437" s="2"/>
    </row>
    <row r="438" spans="1:10" x14ac:dyDescent="0.2">
      <c r="A438" s="36">
        <v>41544</v>
      </c>
      <c r="B438" s="11">
        <v>37.607934999999998</v>
      </c>
      <c r="C438" s="10">
        <v>1691.75</v>
      </c>
      <c r="D438" s="39"/>
      <c r="E438" s="36">
        <v>41547</v>
      </c>
      <c r="F438" s="2">
        <f t="shared" si="14"/>
        <v>-4.6662706425060225E-3</v>
      </c>
      <c r="G438" s="2">
        <f t="shared" si="15"/>
        <v>-6.0474798789787367E-3</v>
      </c>
      <c r="J438" s="2"/>
    </row>
    <row r="439" spans="1:10" x14ac:dyDescent="0.2">
      <c r="A439" s="36">
        <v>41547</v>
      </c>
      <c r="B439" s="11">
        <v>37.432855000000004</v>
      </c>
      <c r="C439" s="10">
        <v>1681.5500489999999</v>
      </c>
      <c r="D439" s="39"/>
      <c r="E439" s="36">
        <v>41548</v>
      </c>
      <c r="F439" s="2">
        <f t="shared" si="14"/>
        <v>2.4654848388357071E-3</v>
      </c>
      <c r="G439" s="2">
        <f t="shared" si="15"/>
        <v>7.9667245811945262E-3</v>
      </c>
      <c r="J439" s="2"/>
    </row>
    <row r="440" spans="1:10" x14ac:dyDescent="0.2">
      <c r="A440" s="36">
        <v>41548</v>
      </c>
      <c r="B440" s="11">
        <v>37.525258999999998</v>
      </c>
      <c r="C440" s="10">
        <v>1695</v>
      </c>
      <c r="D440" s="39"/>
      <c r="E440" s="36">
        <v>41549</v>
      </c>
      <c r="F440" s="2">
        <f t="shared" si="14"/>
        <v>3.8872921314448826E-4</v>
      </c>
      <c r="G440" s="2">
        <f t="shared" si="15"/>
        <v>-6.6689193952412568E-4</v>
      </c>
      <c r="J440" s="2"/>
    </row>
    <row r="441" spans="1:10" x14ac:dyDescent="0.2">
      <c r="A441" s="36">
        <v>41549</v>
      </c>
      <c r="B441" s="11">
        <v>37.539848999999997</v>
      </c>
      <c r="C441" s="10">
        <v>1693.869995</v>
      </c>
      <c r="D441" s="39"/>
      <c r="E441" s="36">
        <v>41550</v>
      </c>
      <c r="F441" s="2">
        <f t="shared" si="14"/>
        <v>-4.1542382750395677E-3</v>
      </c>
      <c r="G441" s="2">
        <f t="shared" si="15"/>
        <v>-9.0199725384119255E-3</v>
      </c>
      <c r="J441" s="2"/>
    </row>
    <row r="442" spans="1:10" x14ac:dyDescent="0.2">
      <c r="A442" s="36">
        <v>41550</v>
      </c>
      <c r="B442" s="11">
        <v>37.384222999999999</v>
      </c>
      <c r="C442" s="10">
        <v>1678.660034</v>
      </c>
      <c r="D442" s="39"/>
      <c r="E442" s="36">
        <v>41551</v>
      </c>
      <c r="F442" s="2">
        <f t="shared" si="14"/>
        <v>6.8710933155643793E-3</v>
      </c>
      <c r="G442" s="2">
        <f t="shared" si="15"/>
        <v>7.0284668113261943E-3</v>
      </c>
      <c r="J442" s="2"/>
    </row>
    <row r="443" spans="1:10" x14ac:dyDescent="0.2">
      <c r="A443" s="36">
        <v>41551</v>
      </c>
      <c r="B443" s="11">
        <v>37.641978000000002</v>
      </c>
      <c r="C443" s="10">
        <v>1690.5</v>
      </c>
      <c r="D443" s="39"/>
      <c r="E443" s="36">
        <v>41554</v>
      </c>
      <c r="F443" s="2">
        <f t="shared" si="14"/>
        <v>-7.0012101418786745E-3</v>
      </c>
      <c r="G443" s="2">
        <f t="shared" si="15"/>
        <v>-8.5427476067355436E-3</v>
      </c>
      <c r="J443" s="2"/>
    </row>
    <row r="444" spans="1:10" x14ac:dyDescent="0.2">
      <c r="A444" s="36">
        <v>41554</v>
      </c>
      <c r="B444" s="11">
        <v>37.379359000000001</v>
      </c>
      <c r="C444" s="10">
        <v>1676.119995</v>
      </c>
      <c r="D444" s="39"/>
      <c r="E444" s="36">
        <v>41555</v>
      </c>
      <c r="F444" s="2">
        <f t="shared" si="14"/>
        <v>-1.7455697399130363E-2</v>
      </c>
      <c r="G444" s="2">
        <f t="shared" si="15"/>
        <v>-1.2408749964991285E-2</v>
      </c>
      <c r="J444" s="2"/>
    </row>
    <row r="445" spans="1:10" x14ac:dyDescent="0.2">
      <c r="A445" s="36">
        <v>41555</v>
      </c>
      <c r="B445" s="11">
        <v>36.732537999999998</v>
      </c>
      <c r="C445" s="10">
        <v>1655.4499510000001</v>
      </c>
      <c r="D445" s="39"/>
      <c r="E445" s="36">
        <v>41556</v>
      </c>
      <c r="F445" s="2">
        <f t="shared" si="14"/>
        <v>-3.5810825521609001E-3</v>
      </c>
      <c r="G445" s="2">
        <f t="shared" si="15"/>
        <v>5.7374158445198812E-4</v>
      </c>
      <c r="J445" s="2"/>
    </row>
    <row r="446" spans="1:10" x14ac:dyDescent="0.2">
      <c r="A446" s="36">
        <v>41556</v>
      </c>
      <c r="B446" s="11">
        <v>36.601230999999999</v>
      </c>
      <c r="C446" s="10">
        <v>1656.400024</v>
      </c>
      <c r="D446" s="39"/>
      <c r="E446" s="36">
        <v>41557</v>
      </c>
      <c r="F446" s="2">
        <f t="shared" si="14"/>
        <v>2.4413873937124696E-2</v>
      </c>
      <c r="G446" s="2">
        <f t="shared" si="15"/>
        <v>2.1595623372834851E-2</v>
      </c>
      <c r="J446" s="2"/>
    </row>
    <row r="447" spans="1:10" x14ac:dyDescent="0.2">
      <c r="A447" s="36">
        <v>41557</v>
      </c>
      <c r="B447" s="11">
        <v>37.505806</v>
      </c>
      <c r="C447" s="10">
        <v>1692.5600589999999</v>
      </c>
      <c r="D447" s="39"/>
      <c r="E447" s="36">
        <v>41558</v>
      </c>
      <c r="F447" s="2">
        <f t="shared" si="14"/>
        <v>9.0357556787949347E-3</v>
      </c>
      <c r="G447" s="2">
        <f t="shared" si="15"/>
        <v>6.2665952763933152E-3</v>
      </c>
      <c r="J447" s="2"/>
    </row>
    <row r="448" spans="1:10" x14ac:dyDescent="0.2">
      <c r="A448" s="36">
        <v>41558</v>
      </c>
      <c r="B448" s="11">
        <v>37.846235</v>
      </c>
      <c r="C448" s="10">
        <v>1703.1999510000001</v>
      </c>
      <c r="D448" s="39"/>
      <c r="E448" s="36">
        <v>41561</v>
      </c>
      <c r="F448" s="2">
        <f t="shared" si="14"/>
        <v>3.5915754993536366E-3</v>
      </c>
      <c r="G448" s="2">
        <f t="shared" si="15"/>
        <v>4.0664414517766513E-3</v>
      </c>
      <c r="J448" s="2"/>
    </row>
    <row r="449" spans="1:10" x14ac:dyDescent="0.2">
      <c r="A449" s="36">
        <v>41561</v>
      </c>
      <c r="B449" s="11">
        <v>37.982407000000002</v>
      </c>
      <c r="C449" s="10">
        <v>1710.1400149999999</v>
      </c>
      <c r="D449" s="39"/>
      <c r="E449" s="36">
        <v>41562</v>
      </c>
      <c r="F449" s="2">
        <f t="shared" si="14"/>
        <v>-1.7957970695635719E-2</v>
      </c>
      <c r="G449" s="2">
        <f t="shared" si="15"/>
        <v>-7.0887895800904504E-3</v>
      </c>
      <c r="J449" s="2"/>
    </row>
    <row r="450" spans="1:10" x14ac:dyDescent="0.2">
      <c r="A450" s="36">
        <v>41562</v>
      </c>
      <c r="B450" s="11">
        <v>37.306407999999998</v>
      </c>
      <c r="C450" s="10">
        <v>1698.0600589999999</v>
      </c>
      <c r="D450" s="39"/>
      <c r="E450" s="36">
        <v>41563</v>
      </c>
      <c r="F450" s="2">
        <f t="shared" si="14"/>
        <v>1.7189477719926672E-2</v>
      </c>
      <c r="G450" s="2">
        <f t="shared" si="15"/>
        <v>1.3732804031583921E-2</v>
      </c>
      <c r="J450" s="2"/>
    </row>
    <row r="451" spans="1:10" x14ac:dyDescent="0.2">
      <c r="A451" s="36">
        <v>41563</v>
      </c>
      <c r="B451" s="11">
        <v>37.953229</v>
      </c>
      <c r="C451" s="10">
        <v>1721.540039</v>
      </c>
      <c r="D451" s="39"/>
      <c r="E451" s="36">
        <v>41564</v>
      </c>
      <c r="F451" s="2">
        <f t="shared" si="14"/>
        <v>8.9297352610433686E-3</v>
      </c>
      <c r="G451" s="2">
        <f t="shared" si="15"/>
        <v>6.7213142111343634E-3</v>
      </c>
      <c r="J451" s="2"/>
    </row>
    <row r="452" spans="1:10" x14ac:dyDescent="0.2">
      <c r="A452" s="36">
        <v>41564</v>
      </c>
      <c r="B452" s="11">
        <v>38.293658999999998</v>
      </c>
      <c r="C452" s="10">
        <v>1733.150024</v>
      </c>
      <c r="D452" s="39"/>
      <c r="E452" s="36">
        <v>41565</v>
      </c>
      <c r="F452" s="2">
        <f t="shared" si="14"/>
        <v>7.212929455711785E-3</v>
      </c>
      <c r="G452" s="2">
        <f t="shared" si="15"/>
        <v>6.5274057025300394E-3</v>
      </c>
      <c r="J452" s="2"/>
    </row>
    <row r="453" spans="1:10" x14ac:dyDescent="0.2">
      <c r="A453" s="36">
        <v>41565</v>
      </c>
      <c r="B453" s="11">
        <v>38.570867</v>
      </c>
      <c r="C453" s="10">
        <v>1744.5</v>
      </c>
      <c r="D453" s="39"/>
      <c r="E453" s="36">
        <v>41568</v>
      </c>
      <c r="F453" s="2">
        <f t="shared" si="14"/>
        <v>1.8895375316114421E-3</v>
      </c>
      <c r="G453" s="2">
        <f t="shared" si="15"/>
        <v>9.173210661182967E-5</v>
      </c>
      <c r="J453" s="2"/>
    </row>
    <row r="454" spans="1:10" x14ac:dyDescent="0.2">
      <c r="A454" s="36">
        <v>41568</v>
      </c>
      <c r="B454" s="11">
        <v>38.643816999999999</v>
      </c>
      <c r="C454" s="10">
        <v>1744.660034</v>
      </c>
      <c r="D454" s="39"/>
      <c r="E454" s="36">
        <v>41569</v>
      </c>
      <c r="F454" s="2">
        <f t="shared" si="14"/>
        <v>1.7960103214649147E-2</v>
      </c>
      <c r="G454" s="2">
        <f t="shared" si="15"/>
        <v>5.7211163737868895E-3</v>
      </c>
      <c r="J454" s="2"/>
    </row>
    <row r="455" spans="1:10" x14ac:dyDescent="0.2">
      <c r="A455" s="36">
        <v>41569</v>
      </c>
      <c r="B455" s="11">
        <v>39.344133999999997</v>
      </c>
      <c r="C455" s="10">
        <v>1754.670044</v>
      </c>
      <c r="D455" s="39"/>
      <c r="E455" s="36">
        <v>41570</v>
      </c>
      <c r="F455" s="2">
        <f t="shared" si="14"/>
        <v>-1.0562361792686929E-2</v>
      </c>
      <c r="G455" s="2">
        <f t="shared" si="15"/>
        <v>-4.7357532041004645E-3</v>
      </c>
      <c r="J455" s="2"/>
    </row>
    <row r="456" spans="1:10" x14ac:dyDescent="0.2">
      <c r="A456" s="36">
        <v>41570</v>
      </c>
      <c r="B456" s="11">
        <v>38.930754</v>
      </c>
      <c r="C456" s="10">
        <v>1746.380005</v>
      </c>
      <c r="D456" s="39"/>
      <c r="E456" s="36">
        <v>41571</v>
      </c>
      <c r="F456" s="2">
        <f t="shared" si="14"/>
        <v>-1.2570863601932958E-2</v>
      </c>
      <c r="G456" s="2">
        <f t="shared" si="15"/>
        <v>3.2528383122691091E-3</v>
      </c>
      <c r="J456" s="2"/>
    </row>
    <row r="457" spans="1:10" x14ac:dyDescent="0.2">
      <c r="A457" s="36">
        <v>41571</v>
      </c>
      <c r="B457" s="11">
        <v>38.444423999999998</v>
      </c>
      <c r="C457" s="10">
        <v>1752.0699460000001</v>
      </c>
      <c r="D457" s="39"/>
      <c r="E457" s="36">
        <v>41572</v>
      </c>
      <c r="F457" s="2">
        <f t="shared" si="14"/>
        <v>1.1445875729849942E-2</v>
      </c>
      <c r="G457" s="2">
        <f t="shared" si="15"/>
        <v>4.3852148241281608E-3</v>
      </c>
      <c r="J457" s="2"/>
    </row>
    <row r="458" spans="1:10" x14ac:dyDescent="0.2">
      <c r="A458" s="36">
        <v>41572</v>
      </c>
      <c r="B458" s="11">
        <v>38.886982000000003</v>
      </c>
      <c r="C458" s="10">
        <v>1759.7700199999999</v>
      </c>
      <c r="D458" s="39"/>
      <c r="E458" s="36">
        <v>41575</v>
      </c>
      <c r="F458" s="2">
        <f t="shared" ref="F458:F521" si="16">LN(B459/B458)</f>
        <v>-1.5756296164456056E-2</v>
      </c>
      <c r="G458" s="2">
        <f t="shared" ref="G458:G521" si="17">LN(C459/C458)</f>
        <v>1.328816053354726E-3</v>
      </c>
      <c r="J458" s="2"/>
    </row>
    <row r="459" spans="1:10" x14ac:dyDescent="0.2">
      <c r="A459" s="36">
        <v>41575</v>
      </c>
      <c r="B459" s="11">
        <v>38.279069</v>
      </c>
      <c r="C459" s="10">
        <v>1762.1099850000001</v>
      </c>
      <c r="D459" s="39"/>
      <c r="E459" s="36">
        <v>41576</v>
      </c>
      <c r="F459" s="2">
        <f t="shared" si="16"/>
        <v>1.1495164785623038E-2</v>
      </c>
      <c r="G459" s="2">
        <f t="shared" si="17"/>
        <v>5.5686613166085804E-3</v>
      </c>
      <c r="J459" s="2"/>
    </row>
    <row r="460" spans="1:10" x14ac:dyDescent="0.2">
      <c r="A460" s="36">
        <v>41576</v>
      </c>
      <c r="B460" s="11">
        <v>38.721632</v>
      </c>
      <c r="C460" s="10">
        <v>1771.9499510000001</v>
      </c>
      <c r="D460" s="39"/>
      <c r="E460" s="36">
        <v>41577</v>
      </c>
      <c r="F460" s="2">
        <f t="shared" si="16"/>
        <v>1.5082844083203765E-2</v>
      </c>
      <c r="G460" s="2">
        <f t="shared" si="17"/>
        <v>-4.8878493671811471E-3</v>
      </c>
      <c r="J460" s="2"/>
    </row>
    <row r="461" spans="1:10" x14ac:dyDescent="0.2">
      <c r="A461" s="36">
        <v>41577</v>
      </c>
      <c r="B461" s="11">
        <v>39.310091</v>
      </c>
      <c r="C461" s="10">
        <v>1763.3100589999999</v>
      </c>
      <c r="D461" s="39"/>
      <c r="E461" s="36">
        <v>41578</v>
      </c>
      <c r="F461" s="2">
        <f t="shared" si="16"/>
        <v>2.7180720220499437E-3</v>
      </c>
      <c r="G461" s="2">
        <f t="shared" si="17"/>
        <v>-3.8467708339101382E-3</v>
      </c>
      <c r="J461" s="2"/>
    </row>
    <row r="462" spans="1:10" x14ac:dyDescent="0.2">
      <c r="A462" s="36">
        <v>41578</v>
      </c>
      <c r="B462" s="11">
        <v>39.417084000000003</v>
      </c>
      <c r="C462" s="10">
        <v>1756.540039</v>
      </c>
      <c r="D462" s="39"/>
      <c r="E462" s="36">
        <v>41579</v>
      </c>
      <c r="F462" s="2">
        <f t="shared" si="16"/>
        <v>-8.4252576739474692E-3</v>
      </c>
      <c r="G462" s="2">
        <f t="shared" si="17"/>
        <v>2.8992146473564603E-3</v>
      </c>
      <c r="J462" s="2"/>
    </row>
    <row r="463" spans="1:10" x14ac:dyDescent="0.2">
      <c r="A463" s="36">
        <v>41579</v>
      </c>
      <c r="B463" s="11">
        <v>39.086379999999998</v>
      </c>
      <c r="C463" s="10">
        <v>1761.6400149999999</v>
      </c>
      <c r="D463" s="39"/>
      <c r="E463" s="36">
        <v>41582</v>
      </c>
      <c r="F463" s="2">
        <f t="shared" si="16"/>
        <v>0</v>
      </c>
      <c r="G463" s="2">
        <f t="shared" si="17"/>
        <v>3.5641993420361018E-3</v>
      </c>
      <c r="J463" s="2"/>
    </row>
    <row r="464" spans="1:10" x14ac:dyDescent="0.2">
      <c r="A464" s="36">
        <v>41582</v>
      </c>
      <c r="B464" s="11">
        <v>39.086379999999998</v>
      </c>
      <c r="C464" s="10">
        <v>1767.9300539999999</v>
      </c>
      <c r="D464" s="39"/>
      <c r="E464" s="36">
        <v>41583</v>
      </c>
      <c r="F464" s="2">
        <f t="shared" si="16"/>
        <v>1.995625709851458E-2</v>
      </c>
      <c r="G464" s="2">
        <f t="shared" si="17"/>
        <v>-2.8095308434487949E-3</v>
      </c>
      <c r="J464" s="2"/>
    </row>
    <row r="465" spans="1:10" x14ac:dyDescent="0.2">
      <c r="A465" s="36">
        <v>41583</v>
      </c>
      <c r="B465" s="11">
        <v>39.874232999999997</v>
      </c>
      <c r="C465" s="10">
        <v>1762.969971</v>
      </c>
      <c r="D465" s="39"/>
      <c r="E465" s="36">
        <v>41584</v>
      </c>
      <c r="F465" s="2">
        <f t="shared" si="16"/>
        <v>-1.0544502964659098E-2</v>
      </c>
      <c r="G465" s="2">
        <f t="shared" si="17"/>
        <v>4.2564684115141554E-3</v>
      </c>
      <c r="J465" s="2"/>
    </row>
    <row r="466" spans="1:10" x14ac:dyDescent="0.2">
      <c r="A466" s="36">
        <v>41584</v>
      </c>
      <c r="B466" s="11">
        <v>39.455987999999998</v>
      </c>
      <c r="C466" s="10">
        <v>1770.48999</v>
      </c>
      <c r="D466" s="39"/>
      <c r="E466" s="36">
        <v>41585</v>
      </c>
      <c r="F466" s="2">
        <f t="shared" si="16"/>
        <v>-2.5719252348540146E-2</v>
      </c>
      <c r="G466" s="2">
        <f t="shared" si="17"/>
        <v>-1.3270436104209306E-2</v>
      </c>
      <c r="J466" s="2"/>
    </row>
    <row r="467" spans="1:10" x14ac:dyDescent="0.2">
      <c r="A467" s="36">
        <v>41585</v>
      </c>
      <c r="B467" s="11">
        <v>38.454148000000004</v>
      </c>
      <c r="C467" s="10">
        <v>1747.150024</v>
      </c>
      <c r="D467" s="39"/>
      <c r="E467" s="36">
        <v>41586</v>
      </c>
      <c r="F467" s="2">
        <f t="shared" si="16"/>
        <v>2.6581689810018707E-2</v>
      </c>
      <c r="G467" s="2">
        <f t="shared" si="17"/>
        <v>1.3338208830702846E-2</v>
      </c>
      <c r="J467" s="2"/>
    </row>
    <row r="468" spans="1:10" x14ac:dyDescent="0.2">
      <c r="A468" s="36">
        <v>41586</v>
      </c>
      <c r="B468" s="11">
        <v>39.490031000000002</v>
      </c>
      <c r="C468" s="10">
        <v>1770.6099850000001</v>
      </c>
      <c r="D468" s="39"/>
      <c r="E468" s="36">
        <v>41589</v>
      </c>
      <c r="F468" s="2">
        <f t="shared" si="16"/>
        <v>-2.5895469920843351E-3</v>
      </c>
      <c r="G468" s="2">
        <f t="shared" si="17"/>
        <v>7.2267046193816081E-4</v>
      </c>
      <c r="J468" s="2"/>
    </row>
    <row r="469" spans="1:10" x14ac:dyDescent="0.2">
      <c r="A469" s="36">
        <v>41589</v>
      </c>
      <c r="B469" s="11">
        <v>39.387901999999997</v>
      </c>
      <c r="C469" s="10">
        <v>1771.8900149999999</v>
      </c>
      <c r="D469" s="39"/>
      <c r="E469" s="36">
        <v>41590</v>
      </c>
      <c r="F469" s="2">
        <f t="shared" si="16"/>
        <v>-1.4874758480765231E-3</v>
      </c>
      <c r="G469" s="2">
        <f t="shared" si="17"/>
        <v>-2.3732058738506249E-3</v>
      </c>
      <c r="J469" s="2"/>
    </row>
    <row r="470" spans="1:10" x14ac:dyDescent="0.2">
      <c r="A470" s="36">
        <v>41590</v>
      </c>
      <c r="B470" s="11">
        <v>39.329357000000002</v>
      </c>
      <c r="C470" s="10">
        <v>1767.6899410000001</v>
      </c>
      <c r="D470" s="39"/>
      <c r="E470" s="36">
        <v>41591</v>
      </c>
      <c r="F470" s="2">
        <f t="shared" si="16"/>
        <v>1.0489359792678262E-2</v>
      </c>
      <c r="G470" s="2">
        <f t="shared" si="17"/>
        <v>8.0627529503191214E-3</v>
      </c>
      <c r="J470" s="2"/>
    </row>
    <row r="471" spans="1:10" x14ac:dyDescent="0.2">
      <c r="A471" s="36">
        <v>41591</v>
      </c>
      <c r="B471" s="11">
        <v>39.744067999999999</v>
      </c>
      <c r="C471" s="10">
        <v>1782</v>
      </c>
      <c r="D471" s="39"/>
      <c r="E471" s="36">
        <v>41592</v>
      </c>
      <c r="F471" s="2">
        <f t="shared" si="16"/>
        <v>-3.936045576907494E-3</v>
      </c>
      <c r="G471" s="2">
        <f t="shared" si="17"/>
        <v>4.8255967550053921E-3</v>
      </c>
      <c r="J471" s="2"/>
    </row>
    <row r="472" spans="1:10" x14ac:dyDescent="0.2">
      <c r="A472" s="36">
        <v>41592</v>
      </c>
      <c r="B472" s="11">
        <v>39.587941000000001</v>
      </c>
      <c r="C472" s="10">
        <v>1790.619995</v>
      </c>
      <c r="D472" s="39"/>
      <c r="E472" s="36">
        <v>41593</v>
      </c>
      <c r="F472" s="2">
        <f t="shared" si="16"/>
        <v>6.1608370777778648E-4</v>
      </c>
      <c r="G472" s="2">
        <f t="shared" si="17"/>
        <v>4.2131465000790243E-3</v>
      </c>
      <c r="J472" s="2"/>
    </row>
    <row r="473" spans="1:10" x14ac:dyDescent="0.2">
      <c r="A473" s="36">
        <v>41593</v>
      </c>
      <c r="B473" s="11">
        <v>39.612338000000001</v>
      </c>
      <c r="C473" s="10">
        <v>1798.1800539999999</v>
      </c>
      <c r="D473" s="39"/>
      <c r="E473" s="36">
        <v>41596</v>
      </c>
      <c r="F473" s="2">
        <f t="shared" si="16"/>
        <v>-8.0381595856472646E-3</v>
      </c>
      <c r="G473" s="2">
        <f t="shared" si="17"/>
        <v>-3.7050527499677332E-3</v>
      </c>
      <c r="J473" s="2"/>
    </row>
    <row r="474" spans="1:10" x14ac:dyDescent="0.2">
      <c r="A474" s="36">
        <v>41596</v>
      </c>
      <c r="B474" s="11">
        <v>39.295203999999998</v>
      </c>
      <c r="C474" s="10">
        <v>1791.530029</v>
      </c>
      <c r="D474" s="39"/>
      <c r="E474" s="36">
        <v>41597</v>
      </c>
      <c r="F474" s="2">
        <f t="shared" si="16"/>
        <v>-7.7278471618867977E-3</v>
      </c>
      <c r="G474" s="2">
        <f t="shared" si="17"/>
        <v>-2.0450551774362094E-3</v>
      </c>
      <c r="J474" s="2"/>
    </row>
    <row r="475" spans="1:10" x14ac:dyDescent="0.2">
      <c r="A475" s="36">
        <v>41597</v>
      </c>
      <c r="B475" s="11">
        <v>38.992707000000003</v>
      </c>
      <c r="C475" s="10">
        <v>1787.869995</v>
      </c>
      <c r="D475" s="39"/>
      <c r="E475" s="36">
        <v>41598</v>
      </c>
      <c r="F475" s="2">
        <f t="shared" si="16"/>
        <v>-2.8819948098058033E-3</v>
      </c>
      <c r="G475" s="2">
        <f t="shared" si="17"/>
        <v>-3.6422359964005456E-3</v>
      </c>
      <c r="J475" s="2"/>
    </row>
    <row r="476" spans="1:10" x14ac:dyDescent="0.2">
      <c r="A476" s="36">
        <v>41598</v>
      </c>
      <c r="B476" s="11">
        <v>38.880491999999997</v>
      </c>
      <c r="C476" s="10">
        <v>1781.369995</v>
      </c>
      <c r="D476" s="39"/>
      <c r="E476" s="36">
        <v>41599</v>
      </c>
      <c r="F476" s="2">
        <f t="shared" si="16"/>
        <v>2.2826917627344265E-2</v>
      </c>
      <c r="G476" s="2">
        <f t="shared" si="17"/>
        <v>8.0957057171071184E-3</v>
      </c>
      <c r="J476" s="2"/>
    </row>
    <row r="477" spans="1:10" x14ac:dyDescent="0.2">
      <c r="A477" s="36">
        <v>41599</v>
      </c>
      <c r="B477" s="11">
        <v>39.778221000000002</v>
      </c>
      <c r="C477" s="10">
        <v>1795.849976</v>
      </c>
      <c r="D477" s="39"/>
      <c r="E477" s="36">
        <v>41600</v>
      </c>
      <c r="F477" s="2">
        <f t="shared" si="16"/>
        <v>-2.2102318060080871E-3</v>
      </c>
      <c r="G477" s="2">
        <f t="shared" si="17"/>
        <v>4.9491903993277523E-3</v>
      </c>
      <c r="J477" s="2"/>
    </row>
    <row r="478" spans="1:10" x14ac:dyDescent="0.2">
      <c r="A478" s="36">
        <v>41600</v>
      </c>
      <c r="B478" s="11">
        <v>39.690398999999999</v>
      </c>
      <c r="C478" s="10">
        <v>1804.76001</v>
      </c>
      <c r="D478" s="39"/>
      <c r="E478" s="36">
        <v>41603</v>
      </c>
      <c r="F478" s="2">
        <f t="shared" si="16"/>
        <v>-7.898352682505945E-3</v>
      </c>
      <c r="G478" s="2">
        <f t="shared" si="17"/>
        <v>-1.2641411771629597E-3</v>
      </c>
      <c r="J478" s="2"/>
    </row>
    <row r="479" spans="1:10" x14ac:dyDescent="0.2">
      <c r="A479" s="36">
        <v>41603</v>
      </c>
      <c r="B479" s="11">
        <v>39.378145000000004</v>
      </c>
      <c r="C479" s="10">
        <v>1802.4799800000001</v>
      </c>
      <c r="D479" s="39"/>
      <c r="E479" s="36">
        <v>41604</v>
      </c>
      <c r="F479" s="2">
        <f t="shared" si="16"/>
        <v>9.8632694248146184E-3</v>
      </c>
      <c r="G479" s="2">
        <f t="shared" si="17"/>
        <v>1.4979349556215417E-4</v>
      </c>
      <c r="J479" s="2"/>
    </row>
    <row r="480" spans="1:10" x14ac:dyDescent="0.2">
      <c r="A480" s="36">
        <v>41604</v>
      </c>
      <c r="B480" s="11">
        <v>39.768464000000002</v>
      </c>
      <c r="C480" s="10">
        <v>1802.75</v>
      </c>
      <c r="D480" s="39"/>
      <c r="E480" s="36">
        <v>41605</v>
      </c>
      <c r="F480" s="2">
        <f t="shared" si="16"/>
        <v>1.3486268518480766E-3</v>
      </c>
      <c r="G480" s="2">
        <f t="shared" si="17"/>
        <v>2.4819984180859708E-3</v>
      </c>
      <c r="J480" s="2"/>
    </row>
    <row r="481" spans="1:10" x14ac:dyDescent="0.2">
      <c r="A481" s="36">
        <v>41605</v>
      </c>
      <c r="B481" s="11">
        <v>39.822133000000001</v>
      </c>
      <c r="C481" s="10">
        <v>1807.2299800000001</v>
      </c>
      <c r="D481" s="39"/>
      <c r="E481" s="36">
        <v>41607</v>
      </c>
      <c r="F481" s="2">
        <f t="shared" si="16"/>
        <v>-1.9622659890228466E-3</v>
      </c>
      <c r="G481" s="2">
        <f t="shared" si="17"/>
        <v>-7.8599797277335186E-4</v>
      </c>
      <c r="J481" s="2"/>
    </row>
    <row r="482" spans="1:10" x14ac:dyDescent="0.2">
      <c r="A482" s="36">
        <v>41607</v>
      </c>
      <c r="B482" s="11">
        <v>39.744067999999999</v>
      </c>
      <c r="C482" s="10">
        <v>1805.8100589999999</v>
      </c>
      <c r="D482" s="39"/>
      <c r="E482" s="36">
        <v>41610</v>
      </c>
      <c r="F482" s="2">
        <f t="shared" si="16"/>
        <v>-4.7991048534713008E-3</v>
      </c>
      <c r="G482" s="2">
        <f t="shared" si="17"/>
        <v>-2.7227239896043956E-3</v>
      </c>
      <c r="J482" s="2"/>
    </row>
    <row r="483" spans="1:10" x14ac:dyDescent="0.2">
      <c r="A483" s="36">
        <v>41610</v>
      </c>
      <c r="B483" s="11">
        <v>39.553789000000002</v>
      </c>
      <c r="C483" s="10">
        <v>1800.900024</v>
      </c>
      <c r="D483" s="39"/>
      <c r="E483" s="36">
        <v>41611</v>
      </c>
      <c r="F483" s="2">
        <f t="shared" si="16"/>
        <v>-6.4348361286475962E-3</v>
      </c>
      <c r="G483" s="2">
        <f t="shared" si="17"/>
        <v>-3.1979559926300456E-3</v>
      </c>
      <c r="J483" s="2"/>
    </row>
    <row r="484" spans="1:10" x14ac:dyDescent="0.2">
      <c r="A484" s="36">
        <v>41611</v>
      </c>
      <c r="B484" s="11">
        <v>39.300083999999998</v>
      </c>
      <c r="C484" s="10">
        <v>1795.150024</v>
      </c>
      <c r="D484" s="39"/>
      <c r="E484" s="36">
        <v>41612</v>
      </c>
      <c r="F484" s="2">
        <f t="shared" si="16"/>
        <v>-1.312112411414007E-2</v>
      </c>
      <c r="G484" s="2">
        <f t="shared" si="17"/>
        <v>-1.3043430125310575E-3</v>
      </c>
      <c r="J484" s="2"/>
    </row>
    <row r="485" spans="1:10" x14ac:dyDescent="0.2">
      <c r="A485" s="36">
        <v>41612</v>
      </c>
      <c r="B485" s="11">
        <v>38.787790999999999</v>
      </c>
      <c r="C485" s="10">
        <v>1792.8100589999999</v>
      </c>
      <c r="D485" s="39"/>
      <c r="E485" s="36">
        <v>41613</v>
      </c>
      <c r="F485" s="2">
        <f t="shared" si="16"/>
        <v>2.7634921115397785E-3</v>
      </c>
      <c r="G485" s="2">
        <f t="shared" si="17"/>
        <v>-4.3490162059933515E-3</v>
      </c>
      <c r="J485" s="2"/>
    </row>
    <row r="486" spans="1:10" x14ac:dyDescent="0.2">
      <c r="A486" s="36">
        <v>41613</v>
      </c>
      <c r="B486" s="11">
        <v>38.895128999999997</v>
      </c>
      <c r="C486" s="10">
        <v>1785.030029</v>
      </c>
      <c r="D486" s="39"/>
      <c r="E486" s="36">
        <v>41614</v>
      </c>
      <c r="F486" s="2">
        <f t="shared" si="16"/>
        <v>2.755876264389365E-3</v>
      </c>
      <c r="G486" s="2">
        <f t="shared" si="17"/>
        <v>1.1175195142734471E-2</v>
      </c>
      <c r="J486" s="2"/>
    </row>
    <row r="487" spans="1:10" x14ac:dyDescent="0.2">
      <c r="A487" s="36">
        <v>41614</v>
      </c>
      <c r="B487" s="11">
        <v>39.002467000000003</v>
      </c>
      <c r="C487" s="10">
        <v>1805.089966</v>
      </c>
      <c r="D487" s="39"/>
      <c r="E487" s="36">
        <v>41617</v>
      </c>
      <c r="F487" s="2">
        <f t="shared" si="16"/>
        <v>-2.6304185524588697E-3</v>
      </c>
      <c r="G487" s="2">
        <f t="shared" si="17"/>
        <v>1.8154510836030993E-3</v>
      </c>
      <c r="J487" s="2"/>
    </row>
    <row r="488" spans="1:10" x14ac:dyDescent="0.2">
      <c r="A488" s="36">
        <v>41617</v>
      </c>
      <c r="B488" s="11">
        <v>38.900008999999997</v>
      </c>
      <c r="C488" s="10">
        <v>1808.369995</v>
      </c>
      <c r="D488" s="39"/>
      <c r="E488" s="36">
        <v>41618</v>
      </c>
      <c r="F488" s="2">
        <f t="shared" si="16"/>
        <v>-2.9917672714501752E-2</v>
      </c>
      <c r="G488" s="2">
        <f t="shared" si="17"/>
        <v>-3.1847248958637646E-3</v>
      </c>
      <c r="J488" s="2"/>
    </row>
    <row r="489" spans="1:10" x14ac:dyDescent="0.2">
      <c r="A489" s="36">
        <v>41618</v>
      </c>
      <c r="B489" s="11">
        <v>37.753447999999999</v>
      </c>
      <c r="C489" s="10">
        <v>1802.619995</v>
      </c>
      <c r="D489" s="39"/>
      <c r="E489" s="36">
        <v>41619</v>
      </c>
      <c r="F489" s="2">
        <f t="shared" si="16"/>
        <v>-1.274557843523995E-2</v>
      </c>
      <c r="G489" s="2">
        <f t="shared" si="17"/>
        <v>-1.1381397443021539E-2</v>
      </c>
      <c r="J489" s="2"/>
    </row>
    <row r="490" spans="1:10" x14ac:dyDescent="0.2">
      <c r="A490" s="36">
        <v>41619</v>
      </c>
      <c r="B490" s="11">
        <v>37.275312</v>
      </c>
      <c r="C490" s="10">
        <v>1782.219971</v>
      </c>
      <c r="D490" s="39"/>
      <c r="E490" s="36">
        <v>41620</v>
      </c>
      <c r="F490" s="2">
        <f t="shared" si="16"/>
        <v>1.0465795300823027E-3</v>
      </c>
      <c r="G490" s="2">
        <f t="shared" si="17"/>
        <v>-3.7776885457322393E-3</v>
      </c>
      <c r="J490" s="2"/>
    </row>
    <row r="491" spans="1:10" x14ac:dyDescent="0.2">
      <c r="A491" s="36">
        <v>41620</v>
      </c>
      <c r="B491" s="11">
        <v>37.314343999999998</v>
      </c>
      <c r="C491" s="10">
        <v>1775.5</v>
      </c>
      <c r="D491" s="39"/>
      <c r="E491" s="36">
        <v>41621</v>
      </c>
      <c r="F491" s="2">
        <f t="shared" si="16"/>
        <v>-1.7013020849086561E-3</v>
      </c>
      <c r="G491" s="2">
        <f t="shared" si="17"/>
        <v>-1.0141544932860369E-4</v>
      </c>
      <c r="J491" s="2"/>
    </row>
    <row r="492" spans="1:10" x14ac:dyDescent="0.2">
      <c r="A492" s="36">
        <v>41621</v>
      </c>
      <c r="B492" s="11">
        <v>37.250914999999999</v>
      </c>
      <c r="C492" s="10">
        <v>1775.3199460000001</v>
      </c>
      <c r="D492" s="39"/>
      <c r="E492" s="36">
        <v>41624</v>
      </c>
      <c r="F492" s="2">
        <f t="shared" si="16"/>
        <v>1.4397062588293623E-3</v>
      </c>
      <c r="G492" s="2">
        <f t="shared" si="17"/>
        <v>6.3001522572351445E-3</v>
      </c>
      <c r="J492" s="2"/>
    </row>
    <row r="493" spans="1:10" x14ac:dyDescent="0.2">
      <c r="A493" s="36">
        <v>41624</v>
      </c>
      <c r="B493" s="11">
        <v>37.304583999999998</v>
      </c>
      <c r="C493" s="10">
        <v>1786.540039</v>
      </c>
      <c r="D493" s="39"/>
      <c r="E493" s="36">
        <v>41625</v>
      </c>
      <c r="F493" s="2">
        <f t="shared" si="16"/>
        <v>-4.8509106674036575E-3</v>
      </c>
      <c r="G493" s="2">
        <f t="shared" si="17"/>
        <v>-3.1058059013874917E-3</v>
      </c>
      <c r="J493" s="2"/>
    </row>
    <row r="494" spans="1:10" x14ac:dyDescent="0.2">
      <c r="A494" s="36">
        <v>41625</v>
      </c>
      <c r="B494" s="11">
        <v>37.124060999999998</v>
      </c>
      <c r="C494" s="10">
        <v>1781</v>
      </c>
      <c r="D494" s="39"/>
      <c r="E494" s="36">
        <v>41626</v>
      </c>
      <c r="F494" s="2">
        <f t="shared" si="16"/>
        <v>2.0681032477684023E-2</v>
      </c>
      <c r="G494" s="2">
        <f t="shared" si="17"/>
        <v>1.6510905780492569E-2</v>
      </c>
      <c r="J494" s="2"/>
    </row>
    <row r="495" spans="1:10" x14ac:dyDescent="0.2">
      <c r="A495" s="36">
        <v>41626</v>
      </c>
      <c r="B495" s="11">
        <v>37.899819000000001</v>
      </c>
      <c r="C495" s="10">
        <v>1810.650024</v>
      </c>
      <c r="D495" s="39"/>
      <c r="E495" s="36">
        <v>41627</v>
      </c>
      <c r="F495" s="2">
        <f t="shared" si="16"/>
        <v>-6.8462378995458517E-3</v>
      </c>
      <c r="G495" s="2">
        <f t="shared" si="17"/>
        <v>-5.8009697089771866E-4</v>
      </c>
      <c r="J495" s="2"/>
    </row>
    <row r="496" spans="1:10" x14ac:dyDescent="0.2">
      <c r="A496" s="36">
        <v>41627</v>
      </c>
      <c r="B496" s="11">
        <v>37.641233999999997</v>
      </c>
      <c r="C496" s="10">
        <v>1809.599976</v>
      </c>
      <c r="D496" s="39"/>
      <c r="E496" s="36">
        <v>41628</v>
      </c>
      <c r="F496" s="2">
        <f t="shared" si="16"/>
        <v>6.5887892851282425E-3</v>
      </c>
      <c r="G496" s="2">
        <f t="shared" si="17"/>
        <v>4.8071550529039308E-3</v>
      </c>
      <c r="J496" s="2"/>
    </row>
    <row r="497" spans="1:10" x14ac:dyDescent="0.2">
      <c r="A497" s="36">
        <v>41628</v>
      </c>
      <c r="B497" s="11">
        <v>37.890062999999998</v>
      </c>
      <c r="C497" s="10">
        <v>1818.3199460000001</v>
      </c>
      <c r="D497" s="39"/>
      <c r="E497" s="36">
        <v>41631</v>
      </c>
      <c r="F497" s="2">
        <f t="shared" si="16"/>
        <v>8.4626250636118151E-3</v>
      </c>
      <c r="G497" s="2">
        <f t="shared" si="17"/>
        <v>5.3040289169637529E-3</v>
      </c>
      <c r="J497" s="2"/>
    </row>
    <row r="498" spans="1:10" x14ac:dyDescent="0.2">
      <c r="A498" s="36">
        <v>41631</v>
      </c>
      <c r="B498" s="11">
        <v>38.212072999999997</v>
      </c>
      <c r="C498" s="10">
        <v>1827.98999</v>
      </c>
      <c r="D498" s="39"/>
      <c r="E498" s="36">
        <v>41632</v>
      </c>
      <c r="F498" s="2">
        <f t="shared" si="16"/>
        <v>3.1869441125656228E-3</v>
      </c>
      <c r="G498" s="2">
        <f t="shared" si="17"/>
        <v>2.9115042748491093E-3</v>
      </c>
      <c r="J498" s="2"/>
    </row>
    <row r="499" spans="1:10" x14ac:dyDescent="0.2">
      <c r="A499" s="36">
        <v>41632</v>
      </c>
      <c r="B499" s="11">
        <v>38.334046999999998</v>
      </c>
      <c r="C499" s="10">
        <v>1833.3199460000001</v>
      </c>
      <c r="D499" s="39"/>
      <c r="E499" s="36">
        <v>41634</v>
      </c>
      <c r="F499" s="2">
        <f t="shared" si="16"/>
        <v>3.9377373839606308E-3</v>
      </c>
      <c r="G499" s="2">
        <f t="shared" si="17"/>
        <v>4.7343050332798583E-3</v>
      </c>
      <c r="J499" s="2"/>
    </row>
    <row r="500" spans="1:10" x14ac:dyDescent="0.2">
      <c r="A500" s="36">
        <v>41634</v>
      </c>
      <c r="B500" s="11">
        <v>38.485294000000003</v>
      </c>
      <c r="C500" s="10">
        <v>1842.0200199999999</v>
      </c>
      <c r="D500" s="39"/>
      <c r="E500" s="36">
        <v>41635</v>
      </c>
      <c r="F500" s="2">
        <f t="shared" si="16"/>
        <v>-3.9377373839606057E-3</v>
      </c>
      <c r="G500" s="2">
        <f t="shared" si="17"/>
        <v>-3.3664148994628481E-4</v>
      </c>
      <c r="J500" s="2"/>
    </row>
    <row r="501" spans="1:10" x14ac:dyDescent="0.2">
      <c r="A501" s="36">
        <v>41635</v>
      </c>
      <c r="B501" s="11">
        <v>38.334046999999998</v>
      </c>
      <c r="C501" s="10">
        <v>1841.400024</v>
      </c>
      <c r="D501" s="39"/>
      <c r="E501" s="36">
        <v>41638</v>
      </c>
      <c r="F501" s="2">
        <f t="shared" si="16"/>
        <v>-2.5455809334051826E-4</v>
      </c>
      <c r="G501" s="2">
        <f t="shared" si="17"/>
        <v>-1.7926989415967303E-4</v>
      </c>
      <c r="J501" s="2"/>
    </row>
    <row r="502" spans="1:10" x14ac:dyDescent="0.2">
      <c r="A502" s="36">
        <v>41638</v>
      </c>
      <c r="B502" s="11">
        <v>38.324289999999998</v>
      </c>
      <c r="C502" s="10">
        <v>1841.0699460000001</v>
      </c>
      <c r="D502" s="39"/>
      <c r="E502" s="36">
        <v>41639</v>
      </c>
      <c r="F502" s="2">
        <f t="shared" si="16"/>
        <v>-2.0390362281711705E-3</v>
      </c>
      <c r="G502" s="2">
        <f t="shared" si="17"/>
        <v>3.9518563159171996E-3</v>
      </c>
      <c r="J502" s="2"/>
    </row>
    <row r="503" spans="1:10" x14ac:dyDescent="0.2">
      <c r="A503" s="36">
        <v>41639</v>
      </c>
      <c r="B503" s="11">
        <v>38.246225000000003</v>
      </c>
      <c r="C503" s="10">
        <v>1848.3599850000001</v>
      </c>
      <c r="D503" s="39"/>
      <c r="E503" s="36">
        <v>41641</v>
      </c>
      <c r="F503" s="2">
        <f t="shared" si="16"/>
        <v>-1.5685587310988396E-2</v>
      </c>
      <c r="G503" s="2">
        <f t="shared" si="17"/>
        <v>-8.9014130822974036E-3</v>
      </c>
      <c r="J503" s="2"/>
    </row>
    <row r="504" spans="1:10" x14ac:dyDescent="0.2">
      <c r="A504" s="36">
        <v>41641</v>
      </c>
      <c r="B504" s="11">
        <v>37.650990999999998</v>
      </c>
      <c r="C504" s="10">
        <v>1831.9799800000001</v>
      </c>
      <c r="D504" s="39"/>
      <c r="E504" s="36">
        <v>41642</v>
      </c>
      <c r="F504" s="2">
        <f t="shared" si="16"/>
        <v>-2.8549393200518131E-3</v>
      </c>
      <c r="G504" s="2">
        <f t="shared" si="17"/>
        <v>-3.3302032827882432E-4</v>
      </c>
      <c r="J504" s="2"/>
    </row>
    <row r="505" spans="1:10" x14ac:dyDescent="0.2">
      <c r="A505" s="36">
        <v>41642</v>
      </c>
      <c r="B505" s="11">
        <v>37.543652999999999</v>
      </c>
      <c r="C505" s="10">
        <v>1831.369995</v>
      </c>
      <c r="D505" s="39"/>
      <c r="E505" s="36">
        <v>41645</v>
      </c>
      <c r="F505" s="2">
        <f t="shared" si="16"/>
        <v>-1.0188163909423471E-2</v>
      </c>
      <c r="G505" s="2">
        <f t="shared" si="17"/>
        <v>-2.5149269331701017E-3</v>
      </c>
      <c r="J505" s="2"/>
    </row>
    <row r="506" spans="1:10" x14ac:dyDescent="0.2">
      <c r="A506" s="36">
        <v>41645</v>
      </c>
      <c r="B506" s="11">
        <v>37.163094000000001</v>
      </c>
      <c r="C506" s="10">
        <v>1826.7700199999999</v>
      </c>
      <c r="D506" s="39"/>
      <c r="E506" s="36">
        <v>41646</v>
      </c>
      <c r="F506" s="2">
        <f t="shared" si="16"/>
        <v>1.3561308548140959E-2</v>
      </c>
      <c r="G506" s="2">
        <f t="shared" si="17"/>
        <v>6.0633451825530286E-3</v>
      </c>
      <c r="J506" s="2"/>
    </row>
    <row r="507" spans="1:10" x14ac:dyDescent="0.2">
      <c r="A507" s="36">
        <v>41646</v>
      </c>
      <c r="B507" s="11">
        <v>37.670507000000001</v>
      </c>
      <c r="C507" s="10">
        <v>1837.880005</v>
      </c>
      <c r="D507" s="39"/>
      <c r="E507" s="36">
        <v>41647</v>
      </c>
      <c r="F507" s="2">
        <f t="shared" si="16"/>
        <v>1.0564377306296084E-2</v>
      </c>
      <c r="G507" s="2">
        <f t="shared" si="17"/>
        <v>-2.1223169476512364E-4</v>
      </c>
      <c r="J507" s="2"/>
    </row>
    <row r="508" spans="1:10" x14ac:dyDescent="0.2">
      <c r="A508" s="36">
        <v>41647</v>
      </c>
      <c r="B508" s="11">
        <v>38.070582000000002</v>
      </c>
      <c r="C508" s="10">
        <v>1837.48999</v>
      </c>
      <c r="D508" s="39"/>
      <c r="E508" s="36">
        <v>41648</v>
      </c>
      <c r="F508" s="2">
        <f t="shared" si="16"/>
        <v>-5.525951642622708E-3</v>
      </c>
      <c r="G508" s="2">
        <f t="shared" si="17"/>
        <v>3.4824873481957168E-4</v>
      </c>
      <c r="J508" s="2"/>
    </row>
    <row r="509" spans="1:10" x14ac:dyDescent="0.2">
      <c r="A509" s="36">
        <v>41648</v>
      </c>
      <c r="B509" s="11">
        <v>37.860785999999997</v>
      </c>
      <c r="C509" s="10">
        <v>1838.130005</v>
      </c>
      <c r="D509" s="39"/>
      <c r="E509" s="36">
        <v>41649</v>
      </c>
      <c r="F509" s="2">
        <f t="shared" si="16"/>
        <v>9.0166128867096495E-4</v>
      </c>
      <c r="G509" s="2">
        <f t="shared" si="17"/>
        <v>2.3040303630947503E-3</v>
      </c>
      <c r="J509" s="2"/>
    </row>
    <row r="510" spans="1:10" x14ac:dyDescent="0.2">
      <c r="A510" s="36">
        <v>41649</v>
      </c>
      <c r="B510" s="11">
        <v>37.894939000000001</v>
      </c>
      <c r="C510" s="10">
        <v>1842.369995</v>
      </c>
      <c r="D510" s="39"/>
      <c r="E510" s="36">
        <v>41652</v>
      </c>
      <c r="F510" s="2">
        <f t="shared" si="16"/>
        <v>-3.3382202215408538E-2</v>
      </c>
      <c r="G510" s="2">
        <f t="shared" si="17"/>
        <v>-1.2655966489665426E-2</v>
      </c>
      <c r="J510" s="2"/>
    </row>
    <row r="511" spans="1:10" x14ac:dyDescent="0.2">
      <c r="A511" s="36">
        <v>41652</v>
      </c>
      <c r="B511" s="11">
        <v>36.650804000000001</v>
      </c>
      <c r="C511" s="10">
        <v>1819.1999510000001</v>
      </c>
      <c r="D511" s="39"/>
      <c r="E511" s="36">
        <v>41653</v>
      </c>
      <c r="F511" s="2">
        <f t="shared" si="16"/>
        <v>4.5158553093178292E-3</v>
      </c>
      <c r="G511" s="2">
        <f t="shared" si="17"/>
        <v>1.0759876278140028E-2</v>
      </c>
      <c r="J511" s="2"/>
    </row>
    <row r="512" spans="1:10" x14ac:dyDescent="0.2">
      <c r="A512" s="36">
        <v>41653</v>
      </c>
      <c r="B512" s="11">
        <v>36.816687999999999</v>
      </c>
      <c r="C512" s="10">
        <v>1838.880005</v>
      </c>
      <c r="D512" s="39"/>
      <c r="E512" s="36">
        <v>41654</v>
      </c>
      <c r="F512" s="2">
        <f t="shared" si="16"/>
        <v>9.6275430673430779E-3</v>
      </c>
      <c r="G512" s="2">
        <f t="shared" si="17"/>
        <v>5.1528891343548431E-3</v>
      </c>
      <c r="J512" s="2"/>
    </row>
    <row r="513" spans="1:10" x14ac:dyDescent="0.2">
      <c r="A513" s="36">
        <v>41654</v>
      </c>
      <c r="B513" s="11">
        <v>37.172854000000001</v>
      </c>
      <c r="C513" s="10">
        <v>1848.380005</v>
      </c>
      <c r="D513" s="39"/>
      <c r="E513" s="36">
        <v>41655</v>
      </c>
      <c r="F513" s="2">
        <f t="shared" si="16"/>
        <v>-1.1882921605521273E-2</v>
      </c>
      <c r="G513" s="2">
        <f t="shared" si="17"/>
        <v>-1.3480283593690404E-3</v>
      </c>
      <c r="J513" s="2"/>
    </row>
    <row r="514" spans="1:10" x14ac:dyDescent="0.2">
      <c r="A514" s="36">
        <v>41655</v>
      </c>
      <c r="B514" s="11">
        <v>36.733745999999996</v>
      </c>
      <c r="C514" s="10">
        <v>1845.8900149999999</v>
      </c>
      <c r="D514" s="39"/>
      <c r="E514" s="36">
        <v>41656</v>
      </c>
      <c r="F514" s="2">
        <f t="shared" si="16"/>
        <v>-5.1934133378219874E-3</v>
      </c>
      <c r="G514" s="2">
        <f t="shared" si="17"/>
        <v>-3.9027806039482592E-3</v>
      </c>
      <c r="J514" s="2"/>
    </row>
    <row r="515" spans="1:10" x14ac:dyDescent="0.2">
      <c r="A515" s="36">
        <v>41656</v>
      </c>
      <c r="B515" s="11">
        <v>36.543467</v>
      </c>
      <c r="C515" s="10">
        <v>1838.6999510000001</v>
      </c>
      <c r="D515" s="39"/>
      <c r="E515" s="36">
        <v>41660</v>
      </c>
      <c r="F515" s="2">
        <f t="shared" si="16"/>
        <v>-1.6829749156467861E-2</v>
      </c>
      <c r="G515" s="2">
        <f t="shared" si="17"/>
        <v>2.7699124295116296E-3</v>
      </c>
      <c r="J515" s="2"/>
    </row>
    <row r="516" spans="1:10" x14ac:dyDescent="0.2">
      <c r="A516" s="36">
        <v>41660</v>
      </c>
      <c r="B516" s="11">
        <v>35.933596000000001</v>
      </c>
      <c r="C516" s="10">
        <v>1843.8000489999999</v>
      </c>
      <c r="D516" s="39"/>
      <c r="E516" s="36">
        <v>41661</v>
      </c>
      <c r="F516" s="2">
        <f t="shared" si="16"/>
        <v>-6.7917738829137929E-4</v>
      </c>
      <c r="G516" s="2">
        <f t="shared" si="17"/>
        <v>5.7469976598709701E-4</v>
      </c>
      <c r="J516" s="2"/>
    </row>
    <row r="517" spans="1:10" x14ac:dyDescent="0.2">
      <c r="A517" s="36">
        <v>41661</v>
      </c>
      <c r="B517" s="11">
        <v>35.909199000000001</v>
      </c>
      <c r="C517" s="10">
        <v>1844.8599850000001</v>
      </c>
      <c r="D517" s="39"/>
      <c r="E517" s="36">
        <v>41662</v>
      </c>
      <c r="F517" s="2">
        <f t="shared" si="16"/>
        <v>-2.8573304542466233E-3</v>
      </c>
      <c r="G517" s="2">
        <f t="shared" si="17"/>
        <v>-8.9293245398258878E-3</v>
      </c>
      <c r="J517" s="2"/>
    </row>
    <row r="518" spans="1:10" x14ac:dyDescent="0.2">
      <c r="A518" s="36">
        <v>41662</v>
      </c>
      <c r="B518" s="11">
        <v>35.806741000000002</v>
      </c>
      <c r="C518" s="10">
        <v>1828.459961</v>
      </c>
      <c r="D518" s="39"/>
      <c r="E518" s="36">
        <v>41663</v>
      </c>
      <c r="F518" s="2">
        <f t="shared" si="16"/>
        <v>2.1433784878412986E-2</v>
      </c>
      <c r="G518" s="2">
        <f t="shared" si="17"/>
        <v>-2.1096421496433173E-2</v>
      </c>
      <c r="J518" s="2"/>
    </row>
    <row r="519" spans="1:10" x14ac:dyDescent="0.2">
      <c r="A519" s="36">
        <v>41663</v>
      </c>
      <c r="B519" s="11">
        <v>36.582498999999999</v>
      </c>
      <c r="C519" s="10">
        <v>1790.290039</v>
      </c>
      <c r="D519" s="39"/>
      <c r="E519" s="36">
        <v>41666</v>
      </c>
      <c r="F519" s="2">
        <f t="shared" si="16"/>
        <v>-1.032254062914534E-2</v>
      </c>
      <c r="G519" s="2">
        <f t="shared" si="17"/>
        <v>-4.8882215903983638E-3</v>
      </c>
      <c r="J519" s="2"/>
    </row>
    <row r="520" spans="1:10" x14ac:dyDescent="0.2">
      <c r="A520" s="36">
        <v>41666</v>
      </c>
      <c r="B520" s="11">
        <v>36.206817000000001</v>
      </c>
      <c r="C520" s="10">
        <v>1781.5600589999999</v>
      </c>
      <c r="D520" s="39"/>
      <c r="E520" s="36">
        <v>41667</v>
      </c>
      <c r="F520" s="2">
        <f t="shared" si="16"/>
        <v>-4.3214123888173049E-3</v>
      </c>
      <c r="G520" s="2">
        <f t="shared" si="17"/>
        <v>6.12187539440163E-3</v>
      </c>
      <c r="J520" s="2"/>
    </row>
    <row r="521" spans="1:10" x14ac:dyDescent="0.2">
      <c r="A521" s="36">
        <v>41667</v>
      </c>
      <c r="B521" s="11">
        <v>36.050690000000003</v>
      </c>
      <c r="C521" s="10">
        <v>1792.5</v>
      </c>
      <c r="D521" s="39"/>
      <c r="E521" s="36">
        <v>41668</v>
      </c>
      <c r="F521" s="2">
        <f t="shared" si="16"/>
        <v>-3.2041259331995767E-2</v>
      </c>
      <c r="G521" s="2">
        <f t="shared" si="17"/>
        <v>-1.0261704005370608E-2</v>
      </c>
      <c r="J521" s="2"/>
    </row>
    <row r="522" spans="1:10" x14ac:dyDescent="0.2">
      <c r="A522" s="36">
        <v>41668</v>
      </c>
      <c r="B522" s="11">
        <v>34.913890000000002</v>
      </c>
      <c r="C522" s="10">
        <v>1774.1999510000001</v>
      </c>
      <c r="D522" s="39"/>
      <c r="E522" s="36">
        <v>41669</v>
      </c>
      <c r="F522" s="2">
        <f t="shared" ref="F522:F585" si="18">LN(B523/B522)</f>
        <v>4.879139597305137E-3</v>
      </c>
      <c r="G522" s="2">
        <f t="shared" ref="G522:G585" si="19">LN(C523/C522)</f>
        <v>1.1204044242667764E-2</v>
      </c>
      <c r="J522" s="2"/>
    </row>
    <row r="523" spans="1:10" x14ac:dyDescent="0.2">
      <c r="A523" s="36">
        <v>41669</v>
      </c>
      <c r="B523" s="11">
        <v>35.084656000000003</v>
      </c>
      <c r="C523" s="10">
        <v>1794.1899410000001</v>
      </c>
      <c r="D523" s="39"/>
      <c r="E523" s="36">
        <v>41670</v>
      </c>
      <c r="F523" s="2">
        <f t="shared" si="18"/>
        <v>-1.1046733220497424E-2</v>
      </c>
      <c r="G523" s="2">
        <f t="shared" si="19"/>
        <v>-6.4862898870237081E-3</v>
      </c>
      <c r="J523" s="2"/>
    </row>
    <row r="524" spans="1:10" x14ac:dyDescent="0.2">
      <c r="A524" s="36">
        <v>41670</v>
      </c>
      <c r="B524" s="11">
        <v>34.699218000000002</v>
      </c>
      <c r="C524" s="10">
        <v>1782.589966</v>
      </c>
      <c r="D524" s="39"/>
      <c r="E524" s="36">
        <v>41673</v>
      </c>
      <c r="F524" s="2">
        <f t="shared" si="18"/>
        <v>-3.0696992084301898E-2</v>
      </c>
      <c r="G524" s="2">
        <f t="shared" si="19"/>
        <v>-2.3096604603459799E-2</v>
      </c>
      <c r="J524" s="2"/>
    </row>
    <row r="525" spans="1:10" x14ac:dyDescent="0.2">
      <c r="A525" s="36">
        <v>41673</v>
      </c>
      <c r="B525" s="11">
        <v>33.650238999999999</v>
      </c>
      <c r="C525" s="10">
        <v>1741.8900149999999</v>
      </c>
      <c r="D525" s="39"/>
      <c r="E525" s="36">
        <v>41674</v>
      </c>
      <c r="F525" s="2">
        <f t="shared" si="18"/>
        <v>2.7843321112025796E-2</v>
      </c>
      <c r="G525" s="2">
        <f t="shared" si="19"/>
        <v>7.6120433833299075E-3</v>
      </c>
      <c r="J525" s="2"/>
    </row>
    <row r="526" spans="1:10" x14ac:dyDescent="0.2">
      <c r="A526" s="36">
        <v>41674</v>
      </c>
      <c r="B526" s="11">
        <v>34.600338999999998</v>
      </c>
      <c r="C526" s="10">
        <v>1755.1999510000001</v>
      </c>
      <c r="D526" s="39"/>
      <c r="E526" s="36">
        <v>41675</v>
      </c>
      <c r="F526" s="2">
        <f t="shared" si="18"/>
        <v>-2.2673150140297116E-3</v>
      </c>
      <c r="G526" s="2">
        <f t="shared" si="19"/>
        <v>-2.0302821100286312E-3</v>
      </c>
      <c r="J526" s="2"/>
    </row>
    <row r="527" spans="1:10" x14ac:dyDescent="0.2">
      <c r="A527" s="36">
        <v>41675</v>
      </c>
      <c r="B527" s="11">
        <v>34.521977999999997</v>
      </c>
      <c r="C527" s="10">
        <v>1751.6400149999999</v>
      </c>
      <c r="D527" s="39"/>
      <c r="E527" s="36">
        <v>41676</v>
      </c>
      <c r="F527" s="2">
        <f t="shared" si="18"/>
        <v>2.6182854152633956E-2</v>
      </c>
      <c r="G527" s="2">
        <f t="shared" si="19"/>
        <v>1.2363054415667341E-2</v>
      </c>
      <c r="J527" s="2"/>
    </row>
    <row r="528" spans="1:10" x14ac:dyDescent="0.2">
      <c r="A528" s="36">
        <v>41676</v>
      </c>
      <c r="B528" s="11">
        <v>35.437798999999998</v>
      </c>
      <c r="C528" s="10">
        <v>1773.4300539999999</v>
      </c>
      <c r="D528" s="39"/>
      <c r="E528" s="36">
        <v>41677</v>
      </c>
      <c r="F528" s="2">
        <f t="shared" si="18"/>
        <v>2.2951823427937525E-2</v>
      </c>
      <c r="G528" s="2">
        <f t="shared" si="19"/>
        <v>1.3214193602149099E-2</v>
      </c>
      <c r="J528" s="2"/>
    </row>
    <row r="529" spans="1:10" x14ac:dyDescent="0.2">
      <c r="A529" s="36">
        <v>41677</v>
      </c>
      <c r="B529" s="11">
        <v>36.260567000000002</v>
      </c>
      <c r="C529" s="10">
        <v>1797.0200199999999</v>
      </c>
      <c r="D529" s="39"/>
      <c r="E529" s="36">
        <v>41680</v>
      </c>
      <c r="F529" s="2">
        <f t="shared" si="18"/>
        <v>1.0212434631015781E-2</v>
      </c>
      <c r="G529" s="2">
        <f t="shared" si="19"/>
        <v>1.5680046422408135E-3</v>
      </c>
      <c r="J529" s="2"/>
    </row>
    <row r="530" spans="1:10" x14ac:dyDescent="0.2">
      <c r="A530" s="36">
        <v>41680</v>
      </c>
      <c r="B530" s="11">
        <v>36.632773</v>
      </c>
      <c r="C530" s="10">
        <v>1799.839966</v>
      </c>
      <c r="D530" s="39"/>
      <c r="E530" s="36">
        <v>41681</v>
      </c>
      <c r="F530" s="2">
        <f t="shared" si="18"/>
        <v>-4.0187901173360623E-3</v>
      </c>
      <c r="G530" s="2">
        <f t="shared" si="19"/>
        <v>1.1001375844419653E-2</v>
      </c>
      <c r="J530" s="2"/>
    </row>
    <row r="531" spans="1:10" x14ac:dyDescent="0.2">
      <c r="A531" s="36">
        <v>41681</v>
      </c>
      <c r="B531" s="11">
        <v>36.485849000000002</v>
      </c>
      <c r="C531" s="10">
        <v>1819.75</v>
      </c>
      <c r="D531" s="39"/>
      <c r="E531" s="36">
        <v>41682</v>
      </c>
      <c r="F531" s="2">
        <f t="shared" si="18"/>
        <v>-7.9509517247226946E-3</v>
      </c>
      <c r="G531" s="2">
        <f t="shared" si="19"/>
        <v>-2.6929851889100114E-4</v>
      </c>
      <c r="J531" s="2"/>
    </row>
    <row r="532" spans="1:10" x14ac:dyDescent="0.2">
      <c r="A532" s="36">
        <v>41682</v>
      </c>
      <c r="B532" s="11">
        <v>36.196902000000001</v>
      </c>
      <c r="C532" s="10">
        <v>1819.26001</v>
      </c>
      <c r="D532" s="39"/>
      <c r="E532" s="36">
        <v>41683</v>
      </c>
      <c r="F532" s="2">
        <f t="shared" si="18"/>
        <v>1.0498063712607471E-2</v>
      </c>
      <c r="G532" s="2">
        <f t="shared" si="19"/>
        <v>5.793211820060081E-3</v>
      </c>
      <c r="J532" s="2"/>
    </row>
    <row r="533" spans="1:10" x14ac:dyDescent="0.2">
      <c r="A533" s="36">
        <v>41683</v>
      </c>
      <c r="B533" s="11">
        <v>36.578901000000002</v>
      </c>
      <c r="C533" s="10">
        <v>1829.829956</v>
      </c>
      <c r="D533" s="39"/>
      <c r="E533" s="36">
        <v>41684</v>
      </c>
      <c r="F533" s="2">
        <f t="shared" si="18"/>
        <v>4.5417755561787225E-3</v>
      </c>
      <c r="G533" s="2">
        <f t="shared" si="19"/>
        <v>4.7976894791712443E-3</v>
      </c>
      <c r="J533" s="2"/>
    </row>
    <row r="534" spans="1:10" x14ac:dyDescent="0.2">
      <c r="A534" s="36">
        <v>41684</v>
      </c>
      <c r="B534" s="11">
        <v>36.745412000000002</v>
      </c>
      <c r="C534" s="10">
        <v>1838.630005</v>
      </c>
      <c r="D534" s="39"/>
      <c r="E534" s="36">
        <v>41688</v>
      </c>
      <c r="F534" s="2">
        <f t="shared" si="18"/>
        <v>-1.42284140104039E-2</v>
      </c>
      <c r="G534" s="2">
        <f t="shared" si="19"/>
        <v>1.1578034561475104E-3</v>
      </c>
      <c r="J534" s="2"/>
    </row>
    <row r="535" spans="1:10" x14ac:dyDescent="0.2">
      <c r="A535" s="36">
        <v>41688</v>
      </c>
      <c r="B535" s="11">
        <v>36.226284999999997</v>
      </c>
      <c r="C535" s="10">
        <v>1840.76001</v>
      </c>
      <c r="D535" s="39"/>
      <c r="E535" s="36">
        <v>41689</v>
      </c>
      <c r="F535" s="2">
        <f t="shared" si="18"/>
        <v>-8.8261851733460062E-3</v>
      </c>
      <c r="G535" s="2">
        <f t="shared" si="19"/>
        <v>-6.5458619005211004E-3</v>
      </c>
      <c r="J535" s="2"/>
    </row>
    <row r="536" spans="1:10" x14ac:dyDescent="0.2">
      <c r="A536" s="36">
        <v>41689</v>
      </c>
      <c r="B536" s="11">
        <v>35.907952000000002</v>
      </c>
      <c r="C536" s="10">
        <v>1828.75</v>
      </c>
      <c r="D536" s="39"/>
      <c r="E536" s="36">
        <v>41690</v>
      </c>
      <c r="F536" s="2">
        <f t="shared" si="18"/>
        <v>3.1320553061830792E-3</v>
      </c>
      <c r="G536" s="2">
        <f t="shared" si="19"/>
        <v>6.0133416655695771E-3</v>
      </c>
      <c r="J536" s="2"/>
    </row>
    <row r="537" spans="1:10" x14ac:dyDescent="0.2">
      <c r="A537" s="36">
        <v>41690</v>
      </c>
      <c r="B537" s="11">
        <v>36.020594000000003</v>
      </c>
      <c r="C537" s="10">
        <v>1839.780029</v>
      </c>
      <c r="D537" s="39"/>
      <c r="E537" s="36">
        <v>41691</v>
      </c>
      <c r="F537" s="2">
        <f t="shared" si="18"/>
        <v>-1.3551711004958529E-2</v>
      </c>
      <c r="G537" s="2">
        <f t="shared" si="19"/>
        <v>-1.9205665118166161E-3</v>
      </c>
      <c r="J537" s="2"/>
    </row>
    <row r="538" spans="1:10" x14ac:dyDescent="0.2">
      <c r="A538" s="36">
        <v>41691</v>
      </c>
      <c r="B538" s="11">
        <v>35.535746000000003</v>
      </c>
      <c r="C538" s="10">
        <v>1836.25</v>
      </c>
      <c r="D538" s="39"/>
      <c r="E538" s="36">
        <v>41694</v>
      </c>
      <c r="F538" s="2">
        <f t="shared" si="18"/>
        <v>0</v>
      </c>
      <c r="G538" s="2">
        <f t="shared" si="19"/>
        <v>6.1674553620519853E-3</v>
      </c>
      <c r="J538" s="2"/>
    </row>
    <row r="539" spans="1:10" x14ac:dyDescent="0.2">
      <c r="A539" s="36">
        <v>41694</v>
      </c>
      <c r="B539" s="11">
        <v>35.535746000000003</v>
      </c>
      <c r="C539" s="10">
        <v>1847.6099850000001</v>
      </c>
      <c r="D539" s="39"/>
      <c r="E539" s="36">
        <v>41695</v>
      </c>
      <c r="F539" s="2">
        <f t="shared" si="18"/>
        <v>-2.8092033110146939E-2</v>
      </c>
      <c r="G539" s="2">
        <f t="shared" si="19"/>
        <v>-1.3485905500071854E-3</v>
      </c>
      <c r="J539" s="2"/>
    </row>
    <row r="540" spans="1:10" x14ac:dyDescent="0.2">
      <c r="A540" s="36">
        <v>41695</v>
      </c>
      <c r="B540" s="11">
        <v>34.551366000000002</v>
      </c>
      <c r="C540" s="10">
        <v>1845.119995</v>
      </c>
      <c r="D540" s="39"/>
      <c r="E540" s="36">
        <v>41696</v>
      </c>
      <c r="F540" s="2">
        <f t="shared" si="18"/>
        <v>1.7284126524607153E-2</v>
      </c>
      <c r="G540" s="2">
        <f t="shared" si="19"/>
        <v>2.1699708253570321E-5</v>
      </c>
      <c r="J540" s="2"/>
    </row>
    <row r="541" spans="1:10" x14ac:dyDescent="0.2">
      <c r="A541" s="36">
        <v>41696</v>
      </c>
      <c r="B541" s="11">
        <v>35.153747000000003</v>
      </c>
      <c r="C541" s="10">
        <v>1845.160034</v>
      </c>
      <c r="D541" s="39"/>
      <c r="E541" s="36">
        <v>41697</v>
      </c>
      <c r="F541" s="2">
        <f t="shared" si="18"/>
        <v>5.6957143618861132E-3</v>
      </c>
      <c r="G541" s="2">
        <f t="shared" si="19"/>
        <v>4.9358814720940501E-3</v>
      </c>
      <c r="J541" s="2"/>
    </row>
    <row r="542" spans="1:10" x14ac:dyDescent="0.2">
      <c r="A542" s="36">
        <v>41697</v>
      </c>
      <c r="B542" s="11">
        <v>35.354543999999997</v>
      </c>
      <c r="C542" s="10">
        <v>1854.290039</v>
      </c>
      <c r="D542" s="39"/>
      <c r="E542" s="36">
        <v>41698</v>
      </c>
      <c r="F542" s="2">
        <f t="shared" si="18"/>
        <v>-1.7185256419592627E-2</v>
      </c>
      <c r="G542" s="2">
        <f t="shared" si="19"/>
        <v>2.7788242226103972E-3</v>
      </c>
      <c r="J542" s="2"/>
    </row>
    <row r="543" spans="1:10" x14ac:dyDescent="0.2">
      <c r="A543" s="36">
        <v>41698</v>
      </c>
      <c r="B543" s="11">
        <v>34.752158000000001</v>
      </c>
      <c r="C543" s="10">
        <v>1859.4499510000001</v>
      </c>
      <c r="D543" s="39"/>
      <c r="E543" s="36">
        <v>41701</v>
      </c>
      <c r="F543" s="2">
        <f t="shared" si="18"/>
        <v>-6.9292207152876423E-3</v>
      </c>
      <c r="G543" s="2">
        <f t="shared" si="19"/>
        <v>-7.4058663619861681E-3</v>
      </c>
      <c r="J543" s="2"/>
    </row>
    <row r="544" spans="1:10" x14ac:dyDescent="0.2">
      <c r="A544" s="36">
        <v>41701</v>
      </c>
      <c r="B544" s="11">
        <v>34.512185000000002</v>
      </c>
      <c r="C544" s="10">
        <v>1845.7299800000001</v>
      </c>
      <c r="D544" s="39"/>
      <c r="E544" s="36">
        <v>41702</v>
      </c>
      <c r="F544" s="2">
        <f t="shared" si="18"/>
        <v>1.6745650213704711E-2</v>
      </c>
      <c r="G544" s="2">
        <f t="shared" si="19"/>
        <v>1.5152322834217294E-2</v>
      </c>
      <c r="J544" s="2"/>
    </row>
    <row r="545" spans="1:10" x14ac:dyDescent="0.2">
      <c r="A545" s="36">
        <v>41702</v>
      </c>
      <c r="B545" s="11">
        <v>35.09498</v>
      </c>
      <c r="C545" s="10">
        <v>1873.910034</v>
      </c>
      <c r="D545" s="39"/>
      <c r="E545" s="36">
        <v>41703</v>
      </c>
      <c r="F545" s="2">
        <f t="shared" si="18"/>
        <v>-5.0363711966086551E-3</v>
      </c>
      <c r="G545" s="2">
        <f t="shared" si="19"/>
        <v>-5.3352436971208566E-5</v>
      </c>
      <c r="J545" s="2"/>
    </row>
    <row r="546" spans="1:10" x14ac:dyDescent="0.2">
      <c r="A546" s="36">
        <v>41703</v>
      </c>
      <c r="B546" s="11">
        <v>34.918672999999998</v>
      </c>
      <c r="C546" s="10">
        <v>1873.8100589999999</v>
      </c>
      <c r="D546" s="39"/>
      <c r="E546" s="36">
        <v>41704</v>
      </c>
      <c r="F546" s="2">
        <f t="shared" si="18"/>
        <v>1.9307476034834438E-2</v>
      </c>
      <c r="G546" s="2">
        <f t="shared" si="19"/>
        <v>1.7169331218907797E-3</v>
      </c>
      <c r="J546" s="2"/>
    </row>
    <row r="547" spans="1:10" x14ac:dyDescent="0.2">
      <c r="A547" s="36">
        <v>41704</v>
      </c>
      <c r="B547" s="11">
        <v>35.599415</v>
      </c>
      <c r="C547" s="10">
        <v>1877.030029</v>
      </c>
      <c r="D547" s="39"/>
      <c r="E547" s="36">
        <v>41705</v>
      </c>
      <c r="F547" s="2">
        <f t="shared" si="18"/>
        <v>5.2140253973927851E-3</v>
      </c>
      <c r="G547" s="2">
        <f t="shared" si="19"/>
        <v>5.3794470199833614E-4</v>
      </c>
      <c r="J547" s="2"/>
    </row>
    <row r="548" spans="1:10" x14ac:dyDescent="0.2">
      <c r="A548" s="36">
        <v>41705</v>
      </c>
      <c r="B548" s="11">
        <v>35.785516000000001</v>
      </c>
      <c r="C548" s="10">
        <v>1878.040039</v>
      </c>
      <c r="D548" s="39"/>
      <c r="E548" s="36">
        <v>41708</v>
      </c>
      <c r="F548" s="2">
        <f t="shared" si="18"/>
        <v>6.6834851643786525E-3</v>
      </c>
      <c r="G548" s="2">
        <f t="shared" si="19"/>
        <v>-4.6335357880714941E-4</v>
      </c>
      <c r="J548" s="2"/>
    </row>
    <row r="549" spans="1:10" x14ac:dyDescent="0.2">
      <c r="A549" s="36">
        <v>41708</v>
      </c>
      <c r="B549" s="11">
        <v>36.025489</v>
      </c>
      <c r="C549" s="10">
        <v>1877.170044</v>
      </c>
      <c r="D549" s="39"/>
      <c r="E549" s="36">
        <v>41709</v>
      </c>
      <c r="F549" s="2">
        <f t="shared" si="18"/>
        <v>1.9786658627357553E-2</v>
      </c>
      <c r="G549" s="2">
        <f t="shared" si="19"/>
        <v>-5.0950969416020996E-3</v>
      </c>
      <c r="J549" s="2"/>
    </row>
    <row r="550" spans="1:10" x14ac:dyDescent="0.2">
      <c r="A550" s="36">
        <v>41709</v>
      </c>
      <c r="B550" s="11">
        <v>36.745412000000002</v>
      </c>
      <c r="C550" s="10">
        <v>1867.630005</v>
      </c>
      <c r="D550" s="39"/>
      <c r="E550" s="36">
        <v>41710</v>
      </c>
      <c r="F550" s="2">
        <f t="shared" si="18"/>
        <v>7.9649758537102891E-3</v>
      </c>
      <c r="G550" s="2">
        <f t="shared" si="19"/>
        <v>3.0512416846305301E-4</v>
      </c>
      <c r="J550" s="2"/>
    </row>
    <row r="551" spans="1:10" x14ac:dyDescent="0.2">
      <c r="A551" s="36">
        <v>41710</v>
      </c>
      <c r="B551" s="11">
        <v>37.039256999999999</v>
      </c>
      <c r="C551" s="10">
        <v>1868.1999510000001</v>
      </c>
      <c r="D551" s="39"/>
      <c r="E551" s="36">
        <v>41711</v>
      </c>
      <c r="F551" s="2">
        <f t="shared" si="18"/>
        <v>-1.599390225312626E-2</v>
      </c>
      <c r="G551" s="2">
        <f t="shared" si="19"/>
        <v>-1.177009150656236E-2</v>
      </c>
      <c r="J551" s="2"/>
    </row>
    <row r="552" spans="1:10" x14ac:dyDescent="0.2">
      <c r="A552" s="36">
        <v>41711</v>
      </c>
      <c r="B552" s="11">
        <v>36.451566999999997</v>
      </c>
      <c r="C552" s="10">
        <v>1846.339966</v>
      </c>
      <c r="D552" s="39"/>
      <c r="E552" s="36">
        <v>41712</v>
      </c>
      <c r="F552" s="2">
        <f t="shared" si="18"/>
        <v>-2.1520432406346986E-3</v>
      </c>
      <c r="G552" s="2">
        <f t="shared" si="19"/>
        <v>-2.8257664511163196E-3</v>
      </c>
      <c r="J552" s="2"/>
    </row>
    <row r="553" spans="1:10" x14ac:dyDescent="0.2">
      <c r="A553" s="36">
        <v>41712</v>
      </c>
      <c r="B553" s="11">
        <v>36.373206000000003</v>
      </c>
      <c r="C553" s="10">
        <v>1841.130005</v>
      </c>
      <c r="D553" s="39"/>
      <c r="E553" s="36">
        <v>41715</v>
      </c>
      <c r="F553" s="2">
        <f t="shared" si="18"/>
        <v>-1.212478366399025E-3</v>
      </c>
      <c r="G553" s="2">
        <f t="shared" si="19"/>
        <v>9.5677176019688687E-3</v>
      </c>
      <c r="J553" s="2"/>
    </row>
    <row r="554" spans="1:10" x14ac:dyDescent="0.2">
      <c r="A554" s="36">
        <v>41715</v>
      </c>
      <c r="B554" s="11">
        <v>36.329130999999997</v>
      </c>
      <c r="C554" s="10">
        <v>1858.829956</v>
      </c>
      <c r="D554" s="39"/>
      <c r="E554" s="36">
        <v>41716</v>
      </c>
      <c r="F554" s="2">
        <f t="shared" si="18"/>
        <v>5.6459068694256955E-3</v>
      </c>
      <c r="G554" s="2">
        <f t="shared" si="19"/>
        <v>7.1936822748935253E-3</v>
      </c>
      <c r="J554" s="2"/>
    </row>
    <row r="555" spans="1:10" x14ac:dyDescent="0.2">
      <c r="A555" s="36">
        <v>41716</v>
      </c>
      <c r="B555" s="11">
        <v>36.534821999999998</v>
      </c>
      <c r="C555" s="10">
        <v>1872.25</v>
      </c>
      <c r="D555" s="39"/>
      <c r="E555" s="36">
        <v>41717</v>
      </c>
      <c r="F555" s="2">
        <f t="shared" si="18"/>
        <v>1.7407995378382824E-2</v>
      </c>
      <c r="G555" s="2">
        <f t="shared" si="19"/>
        <v>-6.1505248448226989E-3</v>
      </c>
      <c r="J555" s="2"/>
    </row>
    <row r="556" spans="1:10" x14ac:dyDescent="0.2">
      <c r="A556" s="36">
        <v>41717</v>
      </c>
      <c r="B556" s="11">
        <v>37.176388000000003</v>
      </c>
      <c r="C556" s="10">
        <v>1860.7700199999999</v>
      </c>
      <c r="D556" s="39"/>
      <c r="E556" s="36">
        <v>41718</v>
      </c>
      <c r="F556" s="2">
        <f t="shared" si="18"/>
        <v>1.3737322434085434E-2</v>
      </c>
      <c r="G556" s="2">
        <f t="shared" si="19"/>
        <v>6.0223339608095686E-3</v>
      </c>
      <c r="J556" s="2"/>
    </row>
    <row r="557" spans="1:10" x14ac:dyDescent="0.2">
      <c r="A557" s="36">
        <v>41718</v>
      </c>
      <c r="B557" s="11">
        <v>37.690615999999999</v>
      </c>
      <c r="C557" s="10">
        <v>1872.01001</v>
      </c>
      <c r="D557" s="39"/>
      <c r="E557" s="36">
        <v>41719</v>
      </c>
      <c r="F557" s="2">
        <f t="shared" si="18"/>
        <v>-3.2537354973642641E-3</v>
      </c>
      <c r="G557" s="2">
        <f t="shared" si="19"/>
        <v>-2.9369799906726465E-3</v>
      </c>
      <c r="J557" s="2"/>
    </row>
    <row r="558" spans="1:10" x14ac:dyDescent="0.2">
      <c r="A558" s="36">
        <v>41719</v>
      </c>
      <c r="B558" s="11">
        <v>37.568179999999998</v>
      </c>
      <c r="C558" s="10">
        <v>1866.5200199999999</v>
      </c>
      <c r="D558" s="39"/>
      <c r="E558" s="36">
        <v>41722</v>
      </c>
      <c r="F558" s="2">
        <f t="shared" si="18"/>
        <v>-1.2329659484197104E-2</v>
      </c>
      <c r="G558" s="2">
        <f t="shared" si="19"/>
        <v>-4.8765814292138984E-3</v>
      </c>
      <c r="J558" s="2"/>
    </row>
    <row r="559" spans="1:10" x14ac:dyDescent="0.2">
      <c r="A559" s="36">
        <v>41722</v>
      </c>
      <c r="B559" s="11">
        <v>37.107821000000001</v>
      </c>
      <c r="C559" s="10">
        <v>1857.4399410000001</v>
      </c>
      <c r="D559" s="39"/>
      <c r="E559" s="36">
        <v>41723</v>
      </c>
      <c r="F559" s="2">
        <f t="shared" si="18"/>
        <v>-1.5427840568980463E-2</v>
      </c>
      <c r="G559" s="2">
        <f t="shared" si="19"/>
        <v>4.3942710047230656E-3</v>
      </c>
      <c r="J559" s="2"/>
    </row>
    <row r="560" spans="1:10" x14ac:dyDescent="0.2">
      <c r="A560" s="36">
        <v>41723</v>
      </c>
      <c r="B560" s="11">
        <v>36.539721</v>
      </c>
      <c r="C560" s="10">
        <v>1865.619995</v>
      </c>
      <c r="D560" s="39"/>
      <c r="E560" s="36">
        <v>41724</v>
      </c>
      <c r="F560" s="2">
        <f t="shared" si="18"/>
        <v>-1.4445072017001768E-2</v>
      </c>
      <c r="G560" s="2">
        <f t="shared" si="19"/>
        <v>-7.0249366727707435E-3</v>
      </c>
      <c r="J560" s="2"/>
    </row>
    <row r="561" spans="1:10" x14ac:dyDescent="0.2">
      <c r="A561" s="36">
        <v>41724</v>
      </c>
      <c r="B561" s="11">
        <v>36.015695999999998</v>
      </c>
      <c r="C561" s="10">
        <v>1852.5600589999999</v>
      </c>
      <c r="D561" s="39"/>
      <c r="E561" s="36">
        <v>41725</v>
      </c>
      <c r="F561" s="2">
        <f t="shared" si="18"/>
        <v>-1.9055399197704232E-3</v>
      </c>
      <c r="G561" s="2">
        <f t="shared" si="19"/>
        <v>-1.9018915970694392E-3</v>
      </c>
      <c r="J561" s="2"/>
    </row>
    <row r="562" spans="1:10" x14ac:dyDescent="0.2">
      <c r="A562" s="36">
        <v>41725</v>
      </c>
      <c r="B562" s="11">
        <v>35.947132000000003</v>
      </c>
      <c r="C562" s="10">
        <v>1849.040039</v>
      </c>
      <c r="D562" s="39"/>
      <c r="E562" s="36">
        <v>41726</v>
      </c>
      <c r="F562" s="2">
        <f t="shared" si="18"/>
        <v>4.0788114101684156E-3</v>
      </c>
      <c r="G562" s="2">
        <f t="shared" si="19"/>
        <v>4.6294892141261826E-3</v>
      </c>
      <c r="J562" s="2"/>
    </row>
    <row r="563" spans="1:10" x14ac:dyDescent="0.2">
      <c r="A563" s="36">
        <v>41726</v>
      </c>
      <c r="B563" s="11">
        <v>36.094053000000002</v>
      </c>
      <c r="C563" s="10">
        <v>1857.619995</v>
      </c>
      <c r="D563" s="39"/>
      <c r="E563" s="36">
        <v>41729</v>
      </c>
      <c r="F563" s="2">
        <f t="shared" si="18"/>
        <v>-4.351387683444877E-3</v>
      </c>
      <c r="G563" s="2">
        <f t="shared" si="19"/>
        <v>7.8928715438509635E-3</v>
      </c>
      <c r="J563" s="2"/>
    </row>
    <row r="564" spans="1:10" x14ac:dyDescent="0.2">
      <c r="A564" s="36">
        <v>41729</v>
      </c>
      <c r="B564" s="11">
        <v>35.937334999999997</v>
      </c>
      <c r="C564" s="10">
        <v>1872.339966</v>
      </c>
      <c r="D564" s="39"/>
      <c r="E564" s="36">
        <v>41730</v>
      </c>
      <c r="F564" s="2">
        <f t="shared" si="18"/>
        <v>8.54888206897398E-3</v>
      </c>
      <c r="G564" s="2">
        <f t="shared" si="19"/>
        <v>7.0146881968491453E-3</v>
      </c>
      <c r="J564" s="2"/>
    </row>
    <row r="565" spans="1:10" x14ac:dyDescent="0.2">
      <c r="A565" s="36">
        <v>41730</v>
      </c>
      <c r="B565" s="11">
        <v>36.245876000000003</v>
      </c>
      <c r="C565" s="10">
        <v>1885.5200199999999</v>
      </c>
      <c r="D565" s="39"/>
      <c r="E565" s="36">
        <v>41731</v>
      </c>
      <c r="F565" s="2">
        <f t="shared" si="18"/>
        <v>-4.604624917083063E-3</v>
      </c>
      <c r="G565" s="2">
        <f t="shared" si="19"/>
        <v>2.8492633642570506E-3</v>
      </c>
      <c r="J565" s="2"/>
    </row>
    <row r="566" spans="1:10" x14ac:dyDescent="0.2">
      <c r="A566" s="36">
        <v>41731</v>
      </c>
      <c r="B566" s="11">
        <v>36.079360999999999</v>
      </c>
      <c r="C566" s="10">
        <v>1890.900024</v>
      </c>
      <c r="D566" s="39"/>
      <c r="E566" s="36">
        <v>41732</v>
      </c>
      <c r="F566" s="2">
        <f t="shared" si="18"/>
        <v>-7.9041330931120899E-3</v>
      </c>
      <c r="G566" s="2">
        <f t="shared" si="19"/>
        <v>-1.1270847458569155E-3</v>
      </c>
      <c r="J566" s="2"/>
    </row>
    <row r="567" spans="1:10" x14ac:dyDescent="0.2">
      <c r="A567" s="36">
        <v>41732</v>
      </c>
      <c r="B567" s="11">
        <v>35.795309000000003</v>
      </c>
      <c r="C567" s="10">
        <v>1888.7700199999999</v>
      </c>
      <c r="D567" s="39"/>
      <c r="E567" s="36">
        <v>41733</v>
      </c>
      <c r="F567" s="2">
        <f t="shared" si="18"/>
        <v>-2.1294964728636543E-2</v>
      </c>
      <c r="G567" s="2">
        <f t="shared" si="19"/>
        <v>-1.2616543077148771E-2</v>
      </c>
      <c r="J567" s="2"/>
    </row>
    <row r="568" spans="1:10" x14ac:dyDescent="0.2">
      <c r="A568" s="36">
        <v>41733</v>
      </c>
      <c r="B568" s="11">
        <v>35.041108000000001</v>
      </c>
      <c r="C568" s="10">
        <v>1865.089966</v>
      </c>
      <c r="D568" s="39"/>
      <c r="E568" s="36">
        <v>41736</v>
      </c>
      <c r="F568" s="2">
        <f t="shared" si="18"/>
        <v>-1.5777223254632482E-2</v>
      </c>
      <c r="G568" s="2">
        <f t="shared" si="19"/>
        <v>-1.0808312462366923E-2</v>
      </c>
      <c r="J568" s="2"/>
    </row>
    <row r="569" spans="1:10" x14ac:dyDescent="0.2">
      <c r="A569" s="36">
        <v>41736</v>
      </c>
      <c r="B569" s="11">
        <v>34.492595000000001</v>
      </c>
      <c r="C569" s="10">
        <v>1845.040039</v>
      </c>
      <c r="D569" s="39"/>
      <c r="E569" s="36">
        <v>41737</v>
      </c>
      <c r="F569" s="2">
        <f t="shared" si="18"/>
        <v>1.4798436292908819E-2</v>
      </c>
      <c r="G569" s="2">
        <f t="shared" si="19"/>
        <v>3.7435380478000289E-3</v>
      </c>
      <c r="J569" s="2"/>
    </row>
    <row r="570" spans="1:10" x14ac:dyDescent="0.2">
      <c r="A570" s="36">
        <v>41737</v>
      </c>
      <c r="B570" s="11">
        <v>35.006827000000001</v>
      </c>
      <c r="C570" s="10">
        <v>1851.959961</v>
      </c>
      <c r="D570" s="39"/>
      <c r="E570" s="36">
        <v>41738</v>
      </c>
      <c r="F570" s="2">
        <f t="shared" si="18"/>
        <v>1.3892972483974841E-2</v>
      </c>
      <c r="G570" s="2">
        <f t="shared" si="19"/>
        <v>1.0859039462616495E-2</v>
      </c>
      <c r="J570" s="2"/>
    </row>
    <row r="571" spans="1:10" x14ac:dyDescent="0.2">
      <c r="A571" s="36">
        <v>41738</v>
      </c>
      <c r="B571" s="11">
        <v>35.496569999999998</v>
      </c>
      <c r="C571" s="10">
        <v>1872.1800539999999</v>
      </c>
      <c r="D571" s="39"/>
      <c r="E571" s="36">
        <v>41739</v>
      </c>
      <c r="F571" s="2">
        <f t="shared" si="18"/>
        <v>-3.1677546310858486E-2</v>
      </c>
      <c r="G571" s="2">
        <f t="shared" si="19"/>
        <v>-2.1105967921619718E-2</v>
      </c>
      <c r="J571" s="2"/>
    </row>
    <row r="572" spans="1:10" x14ac:dyDescent="0.2">
      <c r="A572" s="36">
        <v>41739</v>
      </c>
      <c r="B572" s="11">
        <v>34.389749000000002</v>
      </c>
      <c r="C572" s="10">
        <v>1833.079956</v>
      </c>
      <c r="D572" s="39"/>
      <c r="E572" s="36">
        <v>41740</v>
      </c>
      <c r="F572" s="2">
        <f t="shared" si="18"/>
        <v>-2.1447326921056147E-2</v>
      </c>
      <c r="G572" s="2">
        <f t="shared" si="19"/>
        <v>-9.5320599338077835E-3</v>
      </c>
      <c r="J572" s="2"/>
    </row>
    <row r="573" spans="1:10" x14ac:dyDescent="0.2">
      <c r="A573" s="36">
        <v>41740</v>
      </c>
      <c r="B573" s="11">
        <v>33.660034000000003</v>
      </c>
      <c r="C573" s="10">
        <v>1815.6899410000001</v>
      </c>
      <c r="D573" s="39"/>
      <c r="E573" s="36">
        <v>41743</v>
      </c>
      <c r="F573" s="2">
        <f t="shared" si="18"/>
        <v>8.4033247775235596E-3</v>
      </c>
      <c r="G573" s="2">
        <f t="shared" si="19"/>
        <v>8.1837081824381302E-3</v>
      </c>
      <c r="J573" s="2"/>
    </row>
    <row r="574" spans="1:10" x14ac:dyDescent="0.2">
      <c r="A574" s="36">
        <v>41743</v>
      </c>
      <c r="B574" s="11">
        <v>33.944082000000002</v>
      </c>
      <c r="C574" s="10">
        <v>1830.6099850000001</v>
      </c>
      <c r="D574" s="39"/>
      <c r="E574" s="36">
        <v>41744</v>
      </c>
      <c r="F574" s="2">
        <f t="shared" si="18"/>
        <v>-6.0781655037172953E-3</v>
      </c>
      <c r="G574" s="2">
        <f t="shared" si="19"/>
        <v>6.7345794554065381E-3</v>
      </c>
      <c r="J574" s="2"/>
    </row>
    <row r="575" spans="1:10" x14ac:dyDescent="0.2">
      <c r="A575" s="36">
        <v>41744</v>
      </c>
      <c r="B575" s="11">
        <v>33.738390000000003</v>
      </c>
      <c r="C575" s="10">
        <v>1842.9799800000001</v>
      </c>
      <c r="D575" s="39"/>
      <c r="E575" s="36">
        <v>41745</v>
      </c>
      <c r="F575" s="2">
        <f t="shared" si="18"/>
        <v>2.7206759871025644E-2</v>
      </c>
      <c r="G575" s="2">
        <f t="shared" si="19"/>
        <v>1.0433868421252783E-2</v>
      </c>
      <c r="J575" s="2"/>
    </row>
    <row r="576" spans="1:10" x14ac:dyDescent="0.2">
      <c r="A576" s="36">
        <v>41745</v>
      </c>
      <c r="B576" s="11">
        <v>34.668903</v>
      </c>
      <c r="C576" s="10">
        <v>1862.3100589999999</v>
      </c>
      <c r="D576" s="39"/>
      <c r="E576" s="36">
        <v>41746</v>
      </c>
      <c r="F576" s="2">
        <f t="shared" si="18"/>
        <v>-9.0819271464815422E-3</v>
      </c>
      <c r="G576" s="2">
        <f t="shared" si="19"/>
        <v>1.3629237109861758E-3</v>
      </c>
      <c r="J576" s="2"/>
    </row>
    <row r="577" spans="1:10" x14ac:dyDescent="0.2">
      <c r="A577" s="36">
        <v>41746</v>
      </c>
      <c r="B577" s="11">
        <v>34.355468000000002</v>
      </c>
      <c r="C577" s="10">
        <v>1864.849976</v>
      </c>
      <c r="D577" s="39"/>
      <c r="E577" s="36">
        <v>41750</v>
      </c>
      <c r="F577" s="2">
        <f t="shared" si="18"/>
        <v>4.6931990162825061E-3</v>
      </c>
      <c r="G577" s="2">
        <f t="shared" si="19"/>
        <v>3.768015621348781E-3</v>
      </c>
      <c r="J577" s="2"/>
    </row>
    <row r="578" spans="1:10" x14ac:dyDescent="0.2">
      <c r="A578" s="36">
        <v>41750</v>
      </c>
      <c r="B578" s="11">
        <v>34.517083999999997</v>
      </c>
      <c r="C578" s="10">
        <v>1871.8900149999999</v>
      </c>
      <c r="D578" s="39"/>
      <c r="E578" s="36">
        <v>41751</v>
      </c>
      <c r="F578" s="2">
        <f t="shared" si="18"/>
        <v>9.4613203825030263E-3</v>
      </c>
      <c r="G578" s="2">
        <f t="shared" si="19"/>
        <v>4.0837888997611281E-3</v>
      </c>
      <c r="J578" s="2"/>
    </row>
    <row r="579" spans="1:10" x14ac:dyDescent="0.2">
      <c r="A579" s="36">
        <v>41751</v>
      </c>
      <c r="B579" s="11">
        <v>34.845210999999999</v>
      </c>
      <c r="C579" s="10">
        <v>1879.5500489999999</v>
      </c>
      <c r="D579" s="39"/>
      <c r="E579" s="36">
        <v>41752</v>
      </c>
      <c r="F579" s="2">
        <f t="shared" si="18"/>
        <v>-1.0739156275653418E-2</v>
      </c>
      <c r="G579" s="2">
        <f t="shared" si="19"/>
        <v>-2.2157667665058493E-3</v>
      </c>
      <c r="J579" s="2"/>
    </row>
    <row r="580" spans="1:10" x14ac:dyDescent="0.2">
      <c r="A580" s="36">
        <v>41752</v>
      </c>
      <c r="B580" s="11">
        <v>34.473005000000001</v>
      </c>
      <c r="C580" s="10">
        <v>1875.3900149999999</v>
      </c>
      <c r="D580" s="39"/>
      <c r="E580" s="36">
        <v>41753</v>
      </c>
      <c r="F580" s="2">
        <f t="shared" si="18"/>
        <v>9.8954133664267765E-3</v>
      </c>
      <c r="G580" s="2">
        <f t="shared" si="19"/>
        <v>1.7154879007302134E-3</v>
      </c>
      <c r="J580" s="2"/>
    </row>
    <row r="581" spans="1:10" x14ac:dyDescent="0.2">
      <c r="A581" s="36">
        <v>41753</v>
      </c>
      <c r="B581" s="11">
        <v>34.815823000000002</v>
      </c>
      <c r="C581" s="10">
        <v>1878.6099850000001</v>
      </c>
      <c r="D581" s="39"/>
      <c r="E581" s="36">
        <v>41754</v>
      </c>
      <c r="F581" s="2">
        <f t="shared" si="18"/>
        <v>5.0512402891837067E-3</v>
      </c>
      <c r="G581" s="2">
        <f t="shared" si="19"/>
        <v>-8.1293447785699673E-3</v>
      </c>
      <c r="J581" s="2"/>
    </row>
    <row r="582" spans="1:10" x14ac:dyDescent="0.2">
      <c r="A582" s="36">
        <v>41754</v>
      </c>
      <c r="B582" s="11">
        <v>34.992131000000001</v>
      </c>
      <c r="C582" s="10">
        <v>1863.400024</v>
      </c>
      <c r="D582" s="39"/>
      <c r="E582" s="36">
        <v>41757</v>
      </c>
      <c r="F582" s="2">
        <f t="shared" si="18"/>
        <v>-7.3043625540899935E-3</v>
      </c>
      <c r="G582" s="2">
        <f t="shared" si="19"/>
        <v>3.2308115393362624E-3</v>
      </c>
      <c r="J582" s="2"/>
    </row>
    <row r="583" spans="1:10" x14ac:dyDescent="0.2">
      <c r="A583" s="36">
        <v>41757</v>
      </c>
      <c r="B583" s="11">
        <v>34.737467000000002</v>
      </c>
      <c r="C583" s="10">
        <v>1869.4300539999999</v>
      </c>
      <c r="D583" s="39"/>
      <c r="E583" s="36">
        <v>41758</v>
      </c>
      <c r="F583" s="2">
        <f t="shared" si="18"/>
        <v>-4.0969347097722635E-3</v>
      </c>
      <c r="G583" s="2">
        <f t="shared" si="19"/>
        <v>4.7494603208926116E-3</v>
      </c>
      <c r="J583" s="2"/>
    </row>
    <row r="584" spans="1:10" x14ac:dyDescent="0.2">
      <c r="A584" s="36">
        <v>41758</v>
      </c>
      <c r="B584" s="11">
        <v>34.595441000000001</v>
      </c>
      <c r="C584" s="10">
        <v>1878.329956</v>
      </c>
      <c r="D584" s="39"/>
      <c r="E584" s="36">
        <v>41759</v>
      </c>
      <c r="F584" s="2">
        <f t="shared" si="18"/>
        <v>-2.8314096665925669E-4</v>
      </c>
      <c r="G584" s="2">
        <f t="shared" si="19"/>
        <v>2.9875497405849596E-3</v>
      </c>
      <c r="J584" s="2"/>
    </row>
    <row r="585" spans="1:10" x14ac:dyDescent="0.2">
      <c r="A585" s="36">
        <v>41759</v>
      </c>
      <c r="B585" s="11">
        <v>34.585647000000002</v>
      </c>
      <c r="C585" s="10">
        <v>1883.9499510000001</v>
      </c>
      <c r="D585" s="39"/>
      <c r="E585" s="36">
        <v>41760</v>
      </c>
      <c r="F585" s="2">
        <f t="shared" si="18"/>
        <v>7.0552158046195464E-3</v>
      </c>
      <c r="G585" s="2">
        <f t="shared" si="19"/>
        <v>-1.4327149964494664E-4</v>
      </c>
      <c r="J585" s="2"/>
    </row>
    <row r="586" spans="1:10" x14ac:dyDescent="0.2">
      <c r="A586" s="36">
        <v>41760</v>
      </c>
      <c r="B586" s="11">
        <v>34.830519000000002</v>
      </c>
      <c r="C586" s="10">
        <v>1883.6800539999999</v>
      </c>
      <c r="D586" s="39"/>
      <c r="E586" s="36">
        <v>41761</v>
      </c>
      <c r="F586" s="2">
        <f t="shared" ref="F586:F649" si="20">LN(B587/B586)</f>
        <v>-7.3385237285507913E-3</v>
      </c>
      <c r="G586" s="2">
        <f t="shared" ref="G586:G649" si="21">LN(C587/C586)</f>
        <v>-1.3493549964392008E-3</v>
      </c>
      <c r="J586" s="2"/>
    </row>
    <row r="587" spans="1:10" x14ac:dyDescent="0.2">
      <c r="A587" s="36">
        <v>41761</v>
      </c>
      <c r="B587" s="11">
        <v>34.575850000000003</v>
      </c>
      <c r="C587" s="10">
        <v>1881.1400149999999</v>
      </c>
      <c r="D587" s="39"/>
      <c r="E587" s="36">
        <v>41764</v>
      </c>
      <c r="F587" s="2">
        <f t="shared" si="20"/>
        <v>4.5223443736481612E-3</v>
      </c>
      <c r="G587" s="2">
        <f t="shared" si="21"/>
        <v>1.8694673001096345E-3</v>
      </c>
      <c r="J587" s="2"/>
    </row>
    <row r="588" spans="1:10" x14ac:dyDescent="0.2">
      <c r="A588" s="36">
        <v>41764</v>
      </c>
      <c r="B588" s="11">
        <v>34.732568000000001</v>
      </c>
      <c r="C588" s="10">
        <v>1884.660034</v>
      </c>
      <c r="D588" s="39"/>
      <c r="E588" s="36">
        <v>41765</v>
      </c>
      <c r="F588" s="2">
        <f t="shared" si="20"/>
        <v>-1.5402426185619314E-2</v>
      </c>
      <c r="G588" s="2">
        <f t="shared" si="21"/>
        <v>-9.0290312076985058E-3</v>
      </c>
      <c r="J588" s="2"/>
    </row>
    <row r="589" spans="1:10" x14ac:dyDescent="0.2">
      <c r="A589" s="36">
        <v>41765</v>
      </c>
      <c r="B589" s="11">
        <v>34.201701</v>
      </c>
      <c r="C589" s="10">
        <v>1867.719971</v>
      </c>
      <c r="D589" s="39"/>
      <c r="E589" s="36">
        <v>41766</v>
      </c>
      <c r="F589" s="2">
        <f t="shared" si="20"/>
        <v>2.2968365249377625E-3</v>
      </c>
      <c r="G589" s="2">
        <f t="shared" si="21"/>
        <v>5.6007547453593319E-3</v>
      </c>
      <c r="J589" s="2"/>
    </row>
    <row r="590" spans="1:10" x14ac:dyDescent="0.2">
      <c r="A590" s="36">
        <v>41766</v>
      </c>
      <c r="B590" s="11">
        <v>34.280346999999999</v>
      </c>
      <c r="C590" s="10">
        <v>1878.209961</v>
      </c>
      <c r="D590" s="39"/>
      <c r="E590" s="36">
        <v>41767</v>
      </c>
      <c r="F590" s="2">
        <f t="shared" si="20"/>
        <v>-2.2968365249376862E-3</v>
      </c>
      <c r="G590" s="2">
        <f t="shared" si="21"/>
        <v>-1.374569203583842E-3</v>
      </c>
      <c r="J590" s="2"/>
    </row>
    <row r="591" spans="1:10" x14ac:dyDescent="0.2">
      <c r="A591" s="36">
        <v>41767</v>
      </c>
      <c r="B591" s="11">
        <v>34.201701</v>
      </c>
      <c r="C591" s="10">
        <v>1875.630005</v>
      </c>
      <c r="D591" s="39"/>
      <c r="E591" s="36">
        <v>41768</v>
      </c>
      <c r="F591" s="2">
        <f t="shared" si="20"/>
        <v>1.0152372940700441E-2</v>
      </c>
      <c r="G591" s="2">
        <f t="shared" si="21"/>
        <v>1.518322882863128E-3</v>
      </c>
      <c r="J591" s="2"/>
    </row>
    <row r="592" spans="1:10" x14ac:dyDescent="0.2">
      <c r="A592" s="36">
        <v>41768</v>
      </c>
      <c r="B592" s="11">
        <v>34.550697999999997</v>
      </c>
      <c r="C592" s="10">
        <v>1878.4799800000001</v>
      </c>
      <c r="D592" s="39"/>
      <c r="E592" s="36">
        <v>41771</v>
      </c>
      <c r="F592" s="2">
        <f t="shared" si="20"/>
        <v>1.2160791943480546E-2</v>
      </c>
      <c r="G592" s="2">
        <f t="shared" si="21"/>
        <v>9.6262562035398201E-3</v>
      </c>
      <c r="J592" s="2"/>
    </row>
    <row r="593" spans="1:10" x14ac:dyDescent="0.2">
      <c r="A593" s="36">
        <v>41771</v>
      </c>
      <c r="B593" s="11">
        <v>34.973427000000001</v>
      </c>
      <c r="C593" s="10">
        <v>1896.650024</v>
      </c>
      <c r="D593" s="39"/>
      <c r="E593" s="36">
        <v>41772</v>
      </c>
      <c r="F593" s="2">
        <f t="shared" si="20"/>
        <v>1.4055398478401233E-4</v>
      </c>
      <c r="G593" s="2">
        <f t="shared" si="21"/>
        <v>4.2166891601361212E-4</v>
      </c>
      <c r="J593" s="2"/>
    </row>
    <row r="594" spans="1:10" x14ac:dyDescent="0.2">
      <c r="A594" s="36">
        <v>41772</v>
      </c>
      <c r="B594" s="11">
        <v>34.978343000000002</v>
      </c>
      <c r="C594" s="10">
        <v>1897.4499510000001</v>
      </c>
      <c r="D594" s="39"/>
      <c r="E594" s="36">
        <v>41773</v>
      </c>
      <c r="F594" s="2">
        <f t="shared" si="20"/>
        <v>-1.4010064242311557E-2</v>
      </c>
      <c r="G594" s="2">
        <f t="shared" si="21"/>
        <v>-4.7120896316339977E-3</v>
      </c>
      <c r="J594" s="2"/>
    </row>
    <row r="595" spans="1:10" x14ac:dyDescent="0.2">
      <c r="A595" s="36">
        <v>41773</v>
      </c>
      <c r="B595" s="11">
        <v>34.491711000000002</v>
      </c>
      <c r="C595" s="10">
        <v>1888.530029</v>
      </c>
      <c r="D595" s="39"/>
      <c r="E595" s="36">
        <v>41774</v>
      </c>
      <c r="F595" s="2">
        <f t="shared" si="20"/>
        <v>-4.5707721302644493E-3</v>
      </c>
      <c r="G595" s="2">
        <f t="shared" si="21"/>
        <v>-9.4059038054126482E-3</v>
      </c>
      <c r="J595" s="2"/>
    </row>
    <row r="596" spans="1:10" x14ac:dyDescent="0.2">
      <c r="A596" s="36">
        <v>41774</v>
      </c>
      <c r="B596" s="11">
        <v>34.334417000000002</v>
      </c>
      <c r="C596" s="10">
        <v>1870.849976</v>
      </c>
      <c r="D596" s="39"/>
      <c r="E596" s="36">
        <v>41775</v>
      </c>
      <c r="F596" s="2">
        <f t="shared" si="20"/>
        <v>1.5484420123567976E-2</v>
      </c>
      <c r="G596" s="2">
        <f t="shared" si="21"/>
        <v>3.739962410462956E-3</v>
      </c>
      <c r="J596" s="2"/>
    </row>
    <row r="597" spans="1:10" x14ac:dyDescent="0.2">
      <c r="A597" s="36">
        <v>41775</v>
      </c>
      <c r="B597" s="11">
        <v>34.870202999999997</v>
      </c>
      <c r="C597" s="10">
        <v>1877.8599850000001</v>
      </c>
      <c r="D597" s="39"/>
      <c r="E597" s="36">
        <v>41778</v>
      </c>
      <c r="F597" s="2">
        <f t="shared" si="20"/>
        <v>1.1270036686134158E-3</v>
      </c>
      <c r="G597" s="2">
        <f t="shared" si="21"/>
        <v>3.8374143479077863E-3</v>
      </c>
      <c r="J597" s="2"/>
    </row>
    <row r="598" spans="1:10" x14ac:dyDescent="0.2">
      <c r="A598" s="36">
        <v>41778</v>
      </c>
      <c r="B598" s="11">
        <v>34.909523999999998</v>
      </c>
      <c r="C598" s="10">
        <v>1885.079956</v>
      </c>
      <c r="D598" s="39"/>
      <c r="E598" s="36">
        <v>41779</v>
      </c>
      <c r="F598" s="2">
        <f t="shared" si="20"/>
        <v>-1.1185884088599695E-2</v>
      </c>
      <c r="G598" s="2">
        <f t="shared" si="21"/>
        <v>-6.519604608733057E-3</v>
      </c>
      <c r="J598" s="2"/>
    </row>
    <row r="599" spans="1:10" x14ac:dyDescent="0.2">
      <c r="A599" s="36">
        <v>41779</v>
      </c>
      <c r="B599" s="11">
        <v>34.521205999999999</v>
      </c>
      <c r="C599" s="10">
        <v>1872.829956</v>
      </c>
      <c r="D599" s="39"/>
      <c r="E599" s="36">
        <v>41780</v>
      </c>
      <c r="F599" s="2">
        <f t="shared" si="20"/>
        <v>2.4176741640612206E-3</v>
      </c>
      <c r="G599" s="2">
        <f t="shared" si="21"/>
        <v>8.0833404197069164E-3</v>
      </c>
      <c r="J599" s="2"/>
    </row>
    <row r="600" spans="1:10" x14ac:dyDescent="0.2">
      <c r="A600" s="36">
        <v>41780</v>
      </c>
      <c r="B600" s="11">
        <v>34.604768</v>
      </c>
      <c r="C600" s="10">
        <v>1888.030029</v>
      </c>
      <c r="D600" s="39"/>
      <c r="E600" s="36">
        <v>41781</v>
      </c>
      <c r="F600" s="2">
        <f t="shared" si="20"/>
        <v>1.4104606181541945E-2</v>
      </c>
      <c r="G600" s="2">
        <f t="shared" si="21"/>
        <v>2.3594442281097716E-3</v>
      </c>
      <c r="J600" s="2"/>
    </row>
    <row r="601" spans="1:10" x14ac:dyDescent="0.2">
      <c r="A601" s="36">
        <v>41781</v>
      </c>
      <c r="B601" s="11">
        <v>35.096313000000002</v>
      </c>
      <c r="C601" s="10">
        <v>1892.48999</v>
      </c>
      <c r="D601" s="39"/>
      <c r="E601" s="36">
        <v>41782</v>
      </c>
      <c r="F601" s="2">
        <f t="shared" si="20"/>
        <v>8.0904587424331532E-3</v>
      </c>
      <c r="G601" s="2">
        <f t="shared" si="21"/>
        <v>4.2393928855231243E-3</v>
      </c>
      <c r="J601" s="2"/>
    </row>
    <row r="602" spans="1:10" x14ac:dyDescent="0.2">
      <c r="A602" s="36">
        <v>41782</v>
      </c>
      <c r="B602" s="11">
        <v>35.381410000000002</v>
      </c>
      <c r="C602" s="10">
        <v>1900.530029</v>
      </c>
      <c r="D602" s="39"/>
      <c r="E602" s="36">
        <v>41786</v>
      </c>
      <c r="F602" s="2">
        <f t="shared" si="20"/>
        <v>2.307161883340297E-2</v>
      </c>
      <c r="G602" s="2">
        <f t="shared" si="21"/>
        <v>5.9699502737522196E-3</v>
      </c>
      <c r="J602" s="2"/>
    </row>
    <row r="603" spans="1:10" x14ac:dyDescent="0.2">
      <c r="A603" s="36">
        <v>41786</v>
      </c>
      <c r="B603" s="11">
        <v>36.207205999999999</v>
      </c>
      <c r="C603" s="10">
        <v>1911.910034</v>
      </c>
      <c r="D603" s="39"/>
      <c r="E603" s="36">
        <v>41787</v>
      </c>
      <c r="F603" s="2">
        <f t="shared" si="20"/>
        <v>-5.3087584460201299E-3</v>
      </c>
      <c r="G603" s="2">
        <f t="shared" si="21"/>
        <v>-1.1146928115250102E-3</v>
      </c>
      <c r="J603" s="2"/>
    </row>
    <row r="604" spans="1:10" x14ac:dyDescent="0.2">
      <c r="A604" s="36">
        <v>41787</v>
      </c>
      <c r="B604" s="11">
        <v>36.015500000000003</v>
      </c>
      <c r="C604" s="10">
        <v>1909.780029</v>
      </c>
      <c r="D604" s="39"/>
      <c r="E604" s="36">
        <v>41788</v>
      </c>
      <c r="F604" s="2">
        <f t="shared" si="20"/>
        <v>-2.1860307788009563E-3</v>
      </c>
      <c r="G604" s="2">
        <f t="shared" si="21"/>
        <v>5.3527586581908924E-3</v>
      </c>
      <c r="J604" s="2"/>
    </row>
    <row r="605" spans="1:10" x14ac:dyDescent="0.2">
      <c r="A605" s="36">
        <v>41788</v>
      </c>
      <c r="B605" s="11">
        <v>35.936855000000001</v>
      </c>
      <c r="C605" s="10">
        <v>1920.030029</v>
      </c>
      <c r="D605" s="39"/>
      <c r="E605" s="36">
        <v>41789</v>
      </c>
      <c r="F605" s="2">
        <f t="shared" si="20"/>
        <v>1.7765121108045696E-3</v>
      </c>
      <c r="G605" s="2">
        <f t="shared" si="21"/>
        <v>1.8419804474474298E-3</v>
      </c>
      <c r="J605" s="2"/>
    </row>
    <row r="606" spans="1:10" x14ac:dyDescent="0.2">
      <c r="A606" s="36">
        <v>41789</v>
      </c>
      <c r="B606" s="11">
        <v>36.000754000000001</v>
      </c>
      <c r="C606" s="10">
        <v>1923.5699460000001</v>
      </c>
      <c r="D606" s="39"/>
      <c r="E606" s="36">
        <v>41792</v>
      </c>
      <c r="F606" s="2">
        <f t="shared" si="20"/>
        <v>8.2943047353355847E-3</v>
      </c>
      <c r="G606" s="2">
        <f t="shared" si="21"/>
        <v>7.2756166855577373E-4</v>
      </c>
      <c r="J606" s="2"/>
    </row>
    <row r="607" spans="1:10" x14ac:dyDescent="0.2">
      <c r="A607" s="36">
        <v>41792</v>
      </c>
      <c r="B607" s="11">
        <v>36.300597000000003</v>
      </c>
      <c r="C607" s="10">
        <v>1924.969971</v>
      </c>
      <c r="D607" s="39"/>
      <c r="E607" s="36">
        <v>41793</v>
      </c>
      <c r="F607" s="2">
        <f t="shared" si="20"/>
        <v>4.4585947762300704E-3</v>
      </c>
      <c r="G607" s="2">
        <f t="shared" si="21"/>
        <v>-3.7928874555938222E-4</v>
      </c>
      <c r="J607" s="2"/>
    </row>
    <row r="608" spans="1:10" x14ac:dyDescent="0.2">
      <c r="A608" s="36">
        <v>41793</v>
      </c>
      <c r="B608" s="11">
        <v>36.462808000000003</v>
      </c>
      <c r="C608" s="10">
        <v>1924.23999</v>
      </c>
      <c r="D608" s="39"/>
      <c r="E608" s="36">
        <v>41794</v>
      </c>
      <c r="F608" s="2">
        <f t="shared" si="20"/>
        <v>6.5838043966649391E-3</v>
      </c>
      <c r="G608" s="2">
        <f t="shared" si="21"/>
        <v>1.8898767889498752E-3</v>
      </c>
      <c r="J608" s="2"/>
    </row>
    <row r="609" spans="1:10" x14ac:dyDescent="0.2">
      <c r="A609" s="36">
        <v>41794</v>
      </c>
      <c r="B609" s="11">
        <v>36.703664000000003</v>
      </c>
      <c r="C609" s="10">
        <v>1927.880005</v>
      </c>
      <c r="D609" s="39"/>
      <c r="E609" s="36">
        <v>41795</v>
      </c>
      <c r="F609" s="2">
        <f t="shared" si="20"/>
        <v>6.6940931419644082E-4</v>
      </c>
      <c r="G609" s="2">
        <f t="shared" si="21"/>
        <v>6.5040820910860176E-3</v>
      </c>
      <c r="J609" s="2"/>
    </row>
    <row r="610" spans="1:10" x14ac:dyDescent="0.2">
      <c r="A610" s="36">
        <v>41795</v>
      </c>
      <c r="B610" s="11">
        <v>36.728242000000002</v>
      </c>
      <c r="C610" s="10">
        <v>1940.459961</v>
      </c>
      <c r="D610" s="39"/>
      <c r="E610" s="36">
        <v>41796</v>
      </c>
      <c r="F610" s="2">
        <f t="shared" si="20"/>
        <v>8.1306828587967093E-3</v>
      </c>
      <c r="G610" s="2">
        <f t="shared" si="21"/>
        <v>4.6170833074168915E-3</v>
      </c>
      <c r="J610" s="2"/>
    </row>
    <row r="611" spans="1:10" x14ac:dyDescent="0.2">
      <c r="A611" s="36">
        <v>41796</v>
      </c>
      <c r="B611" s="11">
        <v>37.028084999999997</v>
      </c>
      <c r="C611" s="10">
        <v>1949.4399410000001</v>
      </c>
      <c r="D611" s="39"/>
      <c r="E611" s="36">
        <v>41799</v>
      </c>
      <c r="F611" s="2">
        <f t="shared" si="20"/>
        <v>-1.9932304585917162E-3</v>
      </c>
      <c r="G611" s="2">
        <f t="shared" si="21"/>
        <v>9.3833130510802363E-4</v>
      </c>
      <c r="J611" s="2"/>
    </row>
    <row r="612" spans="1:10" x14ac:dyDescent="0.2">
      <c r="A612" s="36">
        <v>41799</v>
      </c>
      <c r="B612" s="11">
        <v>36.954352999999998</v>
      </c>
      <c r="C612" s="10">
        <v>1951.2700199999999</v>
      </c>
      <c r="D612" s="39"/>
      <c r="E612" s="36">
        <v>41800</v>
      </c>
      <c r="F612" s="2">
        <f t="shared" si="20"/>
        <v>-7.7447554910766766E-3</v>
      </c>
      <c r="G612" s="2">
        <f t="shared" si="21"/>
        <v>-2.4601415414599579E-4</v>
      </c>
      <c r="J612" s="2"/>
    </row>
    <row r="613" spans="1:10" x14ac:dyDescent="0.2">
      <c r="A613" s="36">
        <v>41800</v>
      </c>
      <c r="B613" s="11">
        <v>36.669255999999997</v>
      </c>
      <c r="C613" s="10">
        <v>1950.790039</v>
      </c>
      <c r="D613" s="39"/>
      <c r="E613" s="36">
        <v>41801</v>
      </c>
      <c r="F613" s="2">
        <f t="shared" si="20"/>
        <v>2.6774322394012336E-3</v>
      </c>
      <c r="G613" s="2">
        <f t="shared" si="21"/>
        <v>-3.5433109387726222E-3</v>
      </c>
      <c r="J613" s="2"/>
    </row>
    <row r="614" spans="1:10" x14ac:dyDescent="0.2">
      <c r="A614" s="36">
        <v>41801</v>
      </c>
      <c r="B614" s="11">
        <v>36.767567</v>
      </c>
      <c r="C614" s="10">
        <v>1943.8900149999999</v>
      </c>
      <c r="D614" s="39"/>
      <c r="E614" s="36">
        <v>41802</v>
      </c>
      <c r="F614" s="2">
        <f t="shared" si="20"/>
        <v>-1.129353866753236E-2</v>
      </c>
      <c r="G614" s="2">
        <f t="shared" si="21"/>
        <v>-7.1141394519117001E-3</v>
      </c>
      <c r="J614" s="2"/>
    </row>
    <row r="615" spans="1:10" x14ac:dyDescent="0.2">
      <c r="A615" s="36">
        <v>41802</v>
      </c>
      <c r="B615" s="11">
        <v>36.354666999999999</v>
      </c>
      <c r="C615" s="10">
        <v>1930.1099850000001</v>
      </c>
      <c r="D615" s="39"/>
      <c r="E615" s="36">
        <v>41803</v>
      </c>
      <c r="F615" s="2">
        <f t="shared" si="20"/>
        <v>9.8218667342349006E-3</v>
      </c>
      <c r="G615" s="2">
        <f t="shared" si="21"/>
        <v>3.1296592884110289E-3</v>
      </c>
      <c r="J615" s="2"/>
    </row>
    <row r="616" spans="1:10" x14ac:dyDescent="0.2">
      <c r="A616" s="36">
        <v>41803</v>
      </c>
      <c r="B616" s="11">
        <v>36.713496999999997</v>
      </c>
      <c r="C616" s="10">
        <v>1936.160034</v>
      </c>
      <c r="D616" s="39"/>
      <c r="E616" s="36">
        <v>41806</v>
      </c>
      <c r="F616" s="2">
        <f t="shared" si="20"/>
        <v>5.3410983264409141E-3</v>
      </c>
      <c r="G616" s="2">
        <f t="shared" si="21"/>
        <v>8.3635527038925048E-4</v>
      </c>
      <c r="J616" s="2"/>
    </row>
    <row r="617" spans="1:10" x14ac:dyDescent="0.2">
      <c r="A617" s="36">
        <v>41806</v>
      </c>
      <c r="B617" s="11">
        <v>36.910111999999998</v>
      </c>
      <c r="C617" s="10">
        <v>1937.780029</v>
      </c>
      <c r="D617" s="39"/>
      <c r="E617" s="36">
        <v>41807</v>
      </c>
      <c r="F617" s="2">
        <f t="shared" si="20"/>
        <v>2.9255368650855733E-3</v>
      </c>
      <c r="G617" s="2">
        <f t="shared" si="21"/>
        <v>2.1702124774046652E-3</v>
      </c>
      <c r="J617" s="2"/>
    </row>
    <row r="618" spans="1:10" x14ac:dyDescent="0.2">
      <c r="A618" s="36">
        <v>41807</v>
      </c>
      <c r="B618" s="11">
        <v>37.018251999999997</v>
      </c>
      <c r="C618" s="10">
        <v>1941.98999</v>
      </c>
      <c r="D618" s="39"/>
      <c r="E618" s="36">
        <v>41808</v>
      </c>
      <c r="F618" s="2">
        <f t="shared" si="20"/>
        <v>3.3141079632553615E-3</v>
      </c>
      <c r="G618" s="2">
        <f t="shared" si="21"/>
        <v>7.6892430418902839E-3</v>
      </c>
      <c r="J618" s="2"/>
    </row>
    <row r="619" spans="1:10" x14ac:dyDescent="0.2">
      <c r="A619" s="36">
        <v>41808</v>
      </c>
      <c r="B619" s="11">
        <v>37.141137999999998</v>
      </c>
      <c r="C619" s="10">
        <v>1956.9799800000001</v>
      </c>
      <c r="D619" s="39"/>
      <c r="E619" s="36">
        <v>41809</v>
      </c>
      <c r="F619" s="2">
        <f t="shared" si="20"/>
        <v>2.1861016303749061E-2</v>
      </c>
      <c r="G619" s="2">
        <f t="shared" si="21"/>
        <v>1.2766632954706229E-3</v>
      </c>
      <c r="J619" s="2"/>
    </row>
    <row r="620" spans="1:10" x14ac:dyDescent="0.2">
      <c r="A620" s="36">
        <v>41809</v>
      </c>
      <c r="B620" s="11">
        <v>37.962021</v>
      </c>
      <c r="C620" s="10">
        <v>1959.4799800000001</v>
      </c>
      <c r="D620" s="39"/>
      <c r="E620" s="36">
        <v>41810</v>
      </c>
      <c r="F620" s="2">
        <f t="shared" si="20"/>
        <v>-8.1909495157728336E-3</v>
      </c>
      <c r="G620" s="2">
        <f t="shared" si="21"/>
        <v>1.7285636751956316E-3</v>
      </c>
      <c r="J620" s="2"/>
    </row>
    <row r="621" spans="1:10" x14ac:dyDescent="0.2">
      <c r="A621" s="36">
        <v>41810</v>
      </c>
      <c r="B621" s="11">
        <v>37.652346000000001</v>
      </c>
      <c r="C621" s="10">
        <v>1962.869995</v>
      </c>
      <c r="D621" s="39"/>
      <c r="E621" s="36">
        <v>41813</v>
      </c>
      <c r="F621" s="2">
        <f t="shared" si="20"/>
        <v>1.6957464926352541E-3</v>
      </c>
      <c r="G621" s="2">
        <f t="shared" si="21"/>
        <v>-1.3247297232689385E-4</v>
      </c>
      <c r="J621" s="2"/>
    </row>
    <row r="622" spans="1:10" x14ac:dyDescent="0.2">
      <c r="A622" s="36">
        <v>41813</v>
      </c>
      <c r="B622" s="11">
        <v>37.716248999999998</v>
      </c>
      <c r="C622" s="10">
        <v>1962.6099850000001</v>
      </c>
      <c r="D622" s="39"/>
      <c r="E622" s="36">
        <v>41814</v>
      </c>
      <c r="F622" s="2">
        <f t="shared" si="20"/>
        <v>9.0814965222941295E-3</v>
      </c>
      <c r="G622" s="2">
        <f t="shared" si="21"/>
        <v>-6.4561065598744459E-3</v>
      </c>
      <c r="J622" s="2"/>
    </row>
    <row r="623" spans="1:10" x14ac:dyDescent="0.2">
      <c r="A623" s="36">
        <v>41814</v>
      </c>
      <c r="B623" s="11">
        <v>38.060329000000003</v>
      </c>
      <c r="C623" s="10">
        <v>1949.9799800000001</v>
      </c>
      <c r="D623" s="39"/>
      <c r="E623" s="36">
        <v>41815</v>
      </c>
      <c r="F623" s="2">
        <f t="shared" si="20"/>
        <v>8.8718284309778246E-3</v>
      </c>
      <c r="G623" s="2">
        <f t="shared" si="21"/>
        <v>4.8855575116011022E-3</v>
      </c>
      <c r="J623" s="2"/>
    </row>
    <row r="624" spans="1:10" x14ac:dyDescent="0.2">
      <c r="A624" s="36">
        <v>41815</v>
      </c>
      <c r="B624" s="11">
        <v>38.399495999999999</v>
      </c>
      <c r="C624" s="10">
        <v>1959.530029</v>
      </c>
      <c r="D624" s="39"/>
      <c r="E624" s="36">
        <v>41816</v>
      </c>
      <c r="F624" s="2">
        <f t="shared" si="20"/>
        <v>-7.6840418665925813E-4</v>
      </c>
      <c r="G624" s="2">
        <f t="shared" si="21"/>
        <v>-1.1795791244539316E-3</v>
      </c>
      <c r="J624" s="2"/>
    </row>
    <row r="625" spans="1:10" x14ac:dyDescent="0.2">
      <c r="A625" s="36">
        <v>41816</v>
      </c>
      <c r="B625" s="11">
        <v>38.370001000000002</v>
      </c>
      <c r="C625" s="10">
        <v>1957.219971</v>
      </c>
      <c r="D625" s="39"/>
      <c r="E625" s="36">
        <v>41817</v>
      </c>
      <c r="F625" s="2">
        <f t="shared" si="20"/>
        <v>-1.5383992649547712E-3</v>
      </c>
      <c r="G625" s="2">
        <f t="shared" si="21"/>
        <v>1.9090451182738103E-3</v>
      </c>
      <c r="J625" s="2"/>
    </row>
    <row r="626" spans="1:10" x14ac:dyDescent="0.2">
      <c r="A626" s="36">
        <v>41817</v>
      </c>
      <c r="B626" s="11">
        <v>38.311017999999997</v>
      </c>
      <c r="C626" s="10">
        <v>1960.959961</v>
      </c>
      <c r="D626" s="39"/>
      <c r="E626" s="36">
        <v>41820</v>
      </c>
      <c r="F626" s="2">
        <f t="shared" si="20"/>
        <v>-7.2110241209167592E-3</v>
      </c>
      <c r="G626" s="2">
        <f t="shared" si="21"/>
        <v>-3.7232626800353795E-4</v>
      </c>
      <c r="J626" s="2"/>
    </row>
    <row r="627" spans="1:10" x14ac:dyDescent="0.2">
      <c r="A627" s="36">
        <v>41820</v>
      </c>
      <c r="B627" s="11">
        <v>38.03575</v>
      </c>
      <c r="C627" s="10">
        <v>1960.2299800000001</v>
      </c>
      <c r="D627" s="39"/>
      <c r="E627" s="36">
        <v>41821</v>
      </c>
      <c r="F627" s="2">
        <f t="shared" si="20"/>
        <v>9.0056584658243372E-3</v>
      </c>
      <c r="G627" s="2">
        <f t="shared" si="21"/>
        <v>6.6555729894672549E-3</v>
      </c>
      <c r="J627" s="2"/>
    </row>
    <row r="628" spans="1:10" x14ac:dyDescent="0.2">
      <c r="A628" s="36">
        <v>41821</v>
      </c>
      <c r="B628" s="11">
        <v>38.379834000000002</v>
      </c>
      <c r="C628" s="10">
        <v>1973.3199460000001</v>
      </c>
      <c r="D628" s="39"/>
      <c r="E628" s="36">
        <v>41822</v>
      </c>
      <c r="F628" s="2">
        <f t="shared" si="20"/>
        <v>1.4078213178580071E-3</v>
      </c>
      <c r="G628" s="2">
        <f t="shared" si="21"/>
        <v>6.5859616226181369E-4</v>
      </c>
      <c r="J628" s="2"/>
    </row>
    <row r="629" spans="1:10" x14ac:dyDescent="0.2">
      <c r="A629" s="36">
        <v>41822</v>
      </c>
      <c r="B629" s="11">
        <v>38.433903999999998</v>
      </c>
      <c r="C629" s="10">
        <v>1974.619995</v>
      </c>
      <c r="D629" s="39"/>
      <c r="E629" s="36">
        <v>41823</v>
      </c>
      <c r="F629" s="2">
        <f t="shared" si="20"/>
        <v>1.1065240278662139E-2</v>
      </c>
      <c r="G629" s="2">
        <f t="shared" si="21"/>
        <v>5.4645500824045627E-3</v>
      </c>
      <c r="J629" s="2"/>
    </row>
    <row r="630" spans="1:10" x14ac:dyDescent="0.2">
      <c r="A630" s="36">
        <v>41823</v>
      </c>
      <c r="B630" s="11">
        <v>38.861545999999997</v>
      </c>
      <c r="C630" s="10">
        <v>1985.4399410000001</v>
      </c>
      <c r="D630" s="39"/>
      <c r="E630" s="36">
        <v>41827</v>
      </c>
      <c r="F630" s="2">
        <f t="shared" si="20"/>
        <v>-4.6909070159036007E-3</v>
      </c>
      <c r="G630" s="2">
        <f t="shared" si="21"/>
        <v>-3.9312390590800573E-3</v>
      </c>
      <c r="J630" s="2"/>
    </row>
    <row r="631" spans="1:10" x14ac:dyDescent="0.2">
      <c r="A631" s="36">
        <v>41827</v>
      </c>
      <c r="B631" s="11">
        <v>38.679676999999998</v>
      </c>
      <c r="C631" s="10">
        <v>1977.650024</v>
      </c>
      <c r="D631" s="39"/>
      <c r="E631" s="36">
        <v>41828</v>
      </c>
      <c r="F631" s="2">
        <f t="shared" si="20"/>
        <v>-1.6535000329202423E-3</v>
      </c>
      <c r="G631" s="2">
        <f t="shared" si="21"/>
        <v>-7.0737619404822169E-3</v>
      </c>
      <c r="J631" s="2"/>
    </row>
    <row r="632" spans="1:10" x14ac:dyDescent="0.2">
      <c r="A632" s="36">
        <v>41828</v>
      </c>
      <c r="B632" s="11">
        <v>38.615772999999997</v>
      </c>
      <c r="C632" s="10">
        <v>1963.709961</v>
      </c>
      <c r="D632" s="39"/>
      <c r="E632" s="36">
        <v>41829</v>
      </c>
      <c r="F632" s="2">
        <f t="shared" si="20"/>
        <v>1.1265228294407405E-2</v>
      </c>
      <c r="G632" s="2">
        <f t="shared" si="21"/>
        <v>4.6335164937113963E-3</v>
      </c>
      <c r="J632" s="2"/>
    </row>
    <row r="633" spans="1:10" x14ac:dyDescent="0.2">
      <c r="A633" s="36">
        <v>41829</v>
      </c>
      <c r="B633" s="11">
        <v>39.053248000000004</v>
      </c>
      <c r="C633" s="10">
        <v>1972.829956</v>
      </c>
      <c r="D633" s="39"/>
      <c r="E633" s="36">
        <v>41830</v>
      </c>
      <c r="F633" s="2">
        <f t="shared" si="20"/>
        <v>-7.5805542111711411E-3</v>
      </c>
      <c r="G633" s="2">
        <f t="shared" si="21"/>
        <v>-4.1396281496238032E-3</v>
      </c>
      <c r="J633" s="2"/>
    </row>
    <row r="634" spans="1:10" x14ac:dyDescent="0.2">
      <c r="A634" s="36">
        <v>41830</v>
      </c>
      <c r="B634" s="11">
        <v>38.758322</v>
      </c>
      <c r="C634" s="10">
        <v>1964.6800539999999</v>
      </c>
      <c r="D634" s="39"/>
      <c r="E634" s="36">
        <v>41831</v>
      </c>
      <c r="F634" s="2">
        <f t="shared" si="20"/>
        <v>-3.1756076057228928E-3</v>
      </c>
      <c r="G634" s="2">
        <f t="shared" si="21"/>
        <v>1.4698417040041947E-3</v>
      </c>
      <c r="J634" s="2"/>
    </row>
    <row r="635" spans="1:10" x14ac:dyDescent="0.2">
      <c r="A635" s="36">
        <v>41831</v>
      </c>
      <c r="B635" s="11">
        <v>38.635435999999999</v>
      </c>
      <c r="C635" s="10">
        <v>1967.5699460000001</v>
      </c>
      <c r="D635" s="39"/>
      <c r="E635" s="36">
        <v>41834</v>
      </c>
      <c r="F635" s="2">
        <f t="shared" si="20"/>
        <v>-5.0906647751337614E-4</v>
      </c>
      <c r="G635" s="2">
        <f t="shared" si="21"/>
        <v>4.8318610833396466E-3</v>
      </c>
      <c r="J635" s="2"/>
    </row>
    <row r="636" spans="1:10" x14ac:dyDescent="0.2">
      <c r="A636" s="36">
        <v>41834</v>
      </c>
      <c r="B636" s="11">
        <v>38.615772999999997</v>
      </c>
      <c r="C636" s="10">
        <v>1977.099976</v>
      </c>
      <c r="D636" s="39"/>
      <c r="E636" s="36">
        <v>41835</v>
      </c>
      <c r="F636" s="2">
        <f t="shared" si="20"/>
        <v>4.1918429551052686E-3</v>
      </c>
      <c r="G636" s="2">
        <f t="shared" si="21"/>
        <v>-1.9339649278222921E-3</v>
      </c>
      <c r="J636" s="2"/>
    </row>
    <row r="637" spans="1:10" x14ac:dyDescent="0.2">
      <c r="A637" s="36">
        <v>41835</v>
      </c>
      <c r="B637" s="11">
        <v>38.777983999999996</v>
      </c>
      <c r="C637" s="10">
        <v>1973.280029</v>
      </c>
      <c r="D637" s="39"/>
      <c r="E637" s="36">
        <v>41836</v>
      </c>
      <c r="F637" s="2">
        <f t="shared" si="20"/>
        <v>-2.0301431171325102E-3</v>
      </c>
      <c r="G637" s="2">
        <f t="shared" si="21"/>
        <v>4.1922850140205638E-3</v>
      </c>
      <c r="J637" s="2"/>
    </row>
    <row r="638" spans="1:10" x14ac:dyDescent="0.2">
      <c r="A638" s="36">
        <v>41836</v>
      </c>
      <c r="B638" s="11">
        <v>38.699339000000002</v>
      </c>
      <c r="C638" s="10">
        <v>1981.5699460000001</v>
      </c>
      <c r="D638" s="39"/>
      <c r="E638" s="36">
        <v>41837</v>
      </c>
      <c r="F638" s="2">
        <f t="shared" si="20"/>
        <v>-1.9106896762006293E-2</v>
      </c>
      <c r="G638" s="2">
        <f t="shared" si="21"/>
        <v>-1.1904605841449497E-2</v>
      </c>
      <c r="J638" s="2"/>
    </row>
    <row r="639" spans="1:10" x14ac:dyDescent="0.2">
      <c r="A639" s="36">
        <v>41837</v>
      </c>
      <c r="B639" s="11">
        <v>37.966934000000002</v>
      </c>
      <c r="C639" s="10">
        <v>1958.119995</v>
      </c>
      <c r="D639" s="39"/>
      <c r="E639" s="36">
        <v>41838</v>
      </c>
      <c r="F639" s="2">
        <f t="shared" si="20"/>
        <v>9.0219080314295225E-3</v>
      </c>
      <c r="G639" s="2">
        <f t="shared" si="21"/>
        <v>1.0212609109589852E-2</v>
      </c>
      <c r="J639" s="2"/>
    </row>
    <row r="640" spans="1:10" x14ac:dyDescent="0.2">
      <c r="A640" s="36">
        <v>41838</v>
      </c>
      <c r="B640" s="11">
        <v>38.311017999999997</v>
      </c>
      <c r="C640" s="10">
        <v>1978.219971</v>
      </c>
      <c r="D640" s="39"/>
      <c r="E640" s="36">
        <v>41841</v>
      </c>
      <c r="F640" s="2">
        <f t="shared" si="20"/>
        <v>-4.2430451119346421E-3</v>
      </c>
      <c r="G640" s="2">
        <f t="shared" si="21"/>
        <v>-2.3229465145998183E-3</v>
      </c>
      <c r="J640" s="2"/>
    </row>
    <row r="641" spans="1:10" x14ac:dyDescent="0.2">
      <c r="A641" s="36">
        <v>41841</v>
      </c>
      <c r="B641" s="11">
        <v>38.148806999999998</v>
      </c>
      <c r="C641" s="10">
        <v>1973.630005</v>
      </c>
      <c r="D641" s="39"/>
      <c r="E641" s="36">
        <v>41842</v>
      </c>
      <c r="F641" s="2">
        <f t="shared" si="20"/>
        <v>1.4454978857416222E-2</v>
      </c>
      <c r="G641" s="2">
        <f t="shared" si="21"/>
        <v>5.0036109582534613E-3</v>
      </c>
      <c r="J641" s="2"/>
    </row>
    <row r="642" spans="1:10" x14ac:dyDescent="0.2">
      <c r="A642" s="36">
        <v>41842</v>
      </c>
      <c r="B642" s="11">
        <v>38.704251999999997</v>
      </c>
      <c r="C642" s="10">
        <v>1983.530029</v>
      </c>
      <c r="D642" s="39"/>
      <c r="E642" s="36">
        <v>41843</v>
      </c>
      <c r="F642" s="2">
        <f t="shared" si="20"/>
        <v>5.0671506114519085E-3</v>
      </c>
      <c r="G642" s="2">
        <f t="shared" si="21"/>
        <v>1.7529010446364582E-3</v>
      </c>
      <c r="J642" s="2"/>
    </row>
    <row r="643" spans="1:10" x14ac:dyDescent="0.2">
      <c r="A643" s="36">
        <v>41843</v>
      </c>
      <c r="B643" s="11">
        <v>38.900869999999998</v>
      </c>
      <c r="C643" s="10">
        <v>1987.01001</v>
      </c>
      <c r="D643" s="39"/>
      <c r="E643" s="36">
        <v>41844</v>
      </c>
      <c r="F643" s="2">
        <f t="shared" si="20"/>
        <v>1.6417414001887353E-2</v>
      </c>
      <c r="G643" s="2">
        <f t="shared" si="21"/>
        <v>4.8803645880490185E-4</v>
      </c>
      <c r="J643" s="2"/>
    </row>
    <row r="644" spans="1:10" x14ac:dyDescent="0.2">
      <c r="A644" s="36">
        <v>41844</v>
      </c>
      <c r="B644" s="11">
        <v>39.544792999999999</v>
      </c>
      <c r="C644" s="10">
        <v>1987.9799800000001</v>
      </c>
      <c r="D644" s="39"/>
      <c r="E644" s="36">
        <v>41845</v>
      </c>
      <c r="F644" s="2">
        <f t="shared" si="20"/>
        <v>-2.1484564613339287E-2</v>
      </c>
      <c r="G644" s="2">
        <f t="shared" si="21"/>
        <v>-4.8609457194895948E-3</v>
      </c>
      <c r="J644" s="2"/>
    </row>
    <row r="645" spans="1:10" x14ac:dyDescent="0.2">
      <c r="A645" s="36">
        <v>41845</v>
      </c>
      <c r="B645" s="11">
        <v>38.704251999999997</v>
      </c>
      <c r="C645" s="10">
        <v>1978.339966</v>
      </c>
      <c r="D645" s="39"/>
      <c r="E645" s="36">
        <v>41848</v>
      </c>
      <c r="F645" s="2">
        <f t="shared" si="20"/>
        <v>-4.8376640436606205E-3</v>
      </c>
      <c r="G645" s="2">
        <f t="shared" si="21"/>
        <v>2.8811321192405513E-4</v>
      </c>
      <c r="J645" s="2"/>
    </row>
    <row r="646" spans="1:10" x14ac:dyDescent="0.2">
      <c r="A646" s="36">
        <v>41848</v>
      </c>
      <c r="B646" s="11">
        <v>38.517465999999999</v>
      </c>
      <c r="C646" s="10">
        <v>1978.910034</v>
      </c>
      <c r="D646" s="39"/>
      <c r="E646" s="36">
        <v>41849</v>
      </c>
      <c r="F646" s="2">
        <f t="shared" si="20"/>
        <v>3.6940351537664935E-3</v>
      </c>
      <c r="G646" s="2">
        <f t="shared" si="21"/>
        <v>-4.5380684101610867E-3</v>
      </c>
      <c r="J646" s="2"/>
    </row>
    <row r="647" spans="1:10" x14ac:dyDescent="0.2">
      <c r="A647" s="36">
        <v>41849</v>
      </c>
      <c r="B647" s="11">
        <v>38.660013999999997</v>
      </c>
      <c r="C647" s="10">
        <v>1969.9499510000001</v>
      </c>
      <c r="D647" s="39"/>
      <c r="E647" s="36">
        <v>41850</v>
      </c>
      <c r="F647" s="2">
        <f t="shared" si="20"/>
        <v>3.1736177064513754E-3</v>
      </c>
      <c r="G647" s="2">
        <f t="shared" si="21"/>
        <v>6.0910859931627437E-5</v>
      </c>
      <c r="J647" s="2"/>
    </row>
    <row r="648" spans="1:10" x14ac:dyDescent="0.2">
      <c r="A648" s="36">
        <v>41850</v>
      </c>
      <c r="B648" s="11">
        <v>38.782901000000003</v>
      </c>
      <c r="C648" s="10">
        <v>1970.0699460000001</v>
      </c>
      <c r="D648" s="39"/>
      <c r="E648" s="36">
        <v>41851</v>
      </c>
      <c r="F648" s="2">
        <f t="shared" si="20"/>
        <v>-1.5583432474749595E-2</v>
      </c>
      <c r="G648" s="2">
        <f t="shared" si="21"/>
        <v>-2.0201931980177425E-2</v>
      </c>
      <c r="J648" s="2"/>
    </row>
    <row r="649" spans="1:10" x14ac:dyDescent="0.2">
      <c r="A649" s="36">
        <v>41851</v>
      </c>
      <c r="B649" s="11">
        <v>38.183214999999997</v>
      </c>
      <c r="C649" s="10">
        <v>1930.670044</v>
      </c>
      <c r="D649" s="39"/>
      <c r="E649" s="36">
        <v>41852</v>
      </c>
      <c r="F649" s="2">
        <f t="shared" si="20"/>
        <v>-9.0521366288594876E-3</v>
      </c>
      <c r="G649" s="2">
        <f t="shared" si="21"/>
        <v>-2.8632164747045552E-3</v>
      </c>
      <c r="J649" s="2"/>
    </row>
    <row r="650" spans="1:10" x14ac:dyDescent="0.2">
      <c r="A650" s="36">
        <v>41852</v>
      </c>
      <c r="B650" s="11">
        <v>37.839134999999999</v>
      </c>
      <c r="C650" s="10">
        <v>1925.150024</v>
      </c>
      <c r="D650" s="39"/>
      <c r="E650" s="36">
        <v>41855</v>
      </c>
      <c r="F650" s="2">
        <f t="shared" ref="F650:F713" si="22">LN(B651/B650)</f>
        <v>7.1192642862087773E-3</v>
      </c>
      <c r="G650" s="2">
        <f t="shared" ref="G650:G713" si="23">LN(C651/C650)</f>
        <v>7.1633145438523508E-3</v>
      </c>
      <c r="J650" s="2"/>
    </row>
    <row r="651" spans="1:10" x14ac:dyDescent="0.2">
      <c r="A651" s="36">
        <v>41855</v>
      </c>
      <c r="B651" s="11">
        <v>38.109482999999997</v>
      </c>
      <c r="C651" s="10">
        <v>1938.98999</v>
      </c>
      <c r="D651" s="39"/>
      <c r="E651" s="36">
        <v>41856</v>
      </c>
      <c r="F651" s="2">
        <f t="shared" si="22"/>
        <v>-6.2313190804451002E-3</v>
      </c>
      <c r="G651" s="2">
        <f t="shared" si="23"/>
        <v>-9.7326790439134364E-3</v>
      </c>
      <c r="J651" s="2"/>
    </row>
    <row r="652" spans="1:10" x14ac:dyDescent="0.2">
      <c r="A652" s="36">
        <v>41856</v>
      </c>
      <c r="B652" s="11">
        <v>37.872748999999999</v>
      </c>
      <c r="C652" s="10">
        <v>1920.209961</v>
      </c>
      <c r="D652" s="39"/>
      <c r="E652" s="36">
        <v>41857</v>
      </c>
      <c r="F652" s="2">
        <f t="shared" si="22"/>
        <v>4.4178432229098809E-3</v>
      </c>
      <c r="G652" s="2">
        <f t="shared" si="23"/>
        <v>1.5638271756657665E-5</v>
      </c>
      <c r="J652" s="2"/>
    </row>
    <row r="653" spans="1:10" x14ac:dyDescent="0.2">
      <c r="A653" s="36">
        <v>41857</v>
      </c>
      <c r="B653" s="11">
        <v>38.040435000000002</v>
      </c>
      <c r="C653" s="10">
        <v>1920.23999</v>
      </c>
      <c r="D653" s="39"/>
      <c r="E653" s="36">
        <v>41858</v>
      </c>
      <c r="F653" s="2">
        <f t="shared" si="22"/>
        <v>-5.4602172012993546E-3</v>
      </c>
      <c r="G653" s="2">
        <f t="shared" si="23"/>
        <v>-5.5721154760536261E-3</v>
      </c>
      <c r="J653" s="2"/>
    </row>
    <row r="654" spans="1:10" x14ac:dyDescent="0.2">
      <c r="A654" s="36">
        <v>41858</v>
      </c>
      <c r="B654" s="11">
        <v>37.833292</v>
      </c>
      <c r="C654" s="10">
        <v>1909.5699460000001</v>
      </c>
      <c r="D654" s="39"/>
      <c r="E654" s="36">
        <v>41859</v>
      </c>
      <c r="F654" s="2">
        <f t="shared" si="22"/>
        <v>1.1793098881825262E-2</v>
      </c>
      <c r="G654" s="2">
        <f t="shared" si="23"/>
        <v>1.146542280237354E-2</v>
      </c>
      <c r="J654" s="2"/>
    </row>
    <row r="655" spans="1:10" x14ac:dyDescent="0.2">
      <c r="A655" s="36">
        <v>41859</v>
      </c>
      <c r="B655" s="11">
        <v>38.282105000000001</v>
      </c>
      <c r="C655" s="10">
        <v>1931.589966</v>
      </c>
      <c r="D655" s="39"/>
      <c r="E655" s="36">
        <v>41862</v>
      </c>
      <c r="F655" s="2">
        <f t="shared" si="22"/>
        <v>3.2156242353645849E-3</v>
      </c>
      <c r="G655" s="2">
        <f t="shared" si="23"/>
        <v>2.7556249610503833E-3</v>
      </c>
      <c r="J655" s="2"/>
    </row>
    <row r="656" spans="1:10" x14ac:dyDescent="0.2">
      <c r="A656" s="36">
        <v>41862</v>
      </c>
      <c r="B656" s="11">
        <v>38.405403999999997</v>
      </c>
      <c r="C656" s="10">
        <v>1936.920044</v>
      </c>
      <c r="D656" s="39"/>
      <c r="E656" s="36">
        <v>41863</v>
      </c>
      <c r="F656" s="2">
        <f t="shared" si="22"/>
        <v>-6.4232942559015326E-4</v>
      </c>
      <c r="G656" s="2">
        <f t="shared" si="23"/>
        <v>-1.6379824023901584E-3</v>
      </c>
      <c r="J656" s="2"/>
    </row>
    <row r="657" spans="1:10" x14ac:dyDescent="0.2">
      <c r="A657" s="36">
        <v>41863</v>
      </c>
      <c r="B657" s="11">
        <v>38.380743000000002</v>
      </c>
      <c r="C657" s="10">
        <v>1933.75</v>
      </c>
      <c r="D657" s="39"/>
      <c r="E657" s="36">
        <v>41864</v>
      </c>
      <c r="F657" s="2">
        <f t="shared" si="22"/>
        <v>-7.4810258434702664E-3</v>
      </c>
      <c r="G657" s="2">
        <f t="shared" si="23"/>
        <v>6.6847672550107134E-3</v>
      </c>
      <c r="J657" s="2"/>
    </row>
    <row r="658" spans="1:10" x14ac:dyDescent="0.2">
      <c r="A658" s="36">
        <v>41864</v>
      </c>
      <c r="B658" s="11">
        <v>38.094687</v>
      </c>
      <c r="C658" s="10">
        <v>1946.719971</v>
      </c>
      <c r="D658" s="39"/>
      <c r="E658" s="36">
        <v>41865</v>
      </c>
      <c r="F658" s="2">
        <f t="shared" si="22"/>
        <v>-8.0592561050417035E-3</v>
      </c>
      <c r="G658" s="2">
        <f t="shared" si="23"/>
        <v>4.3363982690421158E-3</v>
      </c>
      <c r="J658" s="2"/>
    </row>
    <row r="659" spans="1:10" x14ac:dyDescent="0.2">
      <c r="A659" s="36">
        <v>41865</v>
      </c>
      <c r="B659" s="11">
        <v>37.788905999999997</v>
      </c>
      <c r="C659" s="10">
        <v>1955.1800539999999</v>
      </c>
      <c r="D659" s="39"/>
      <c r="E659" s="36">
        <v>41866</v>
      </c>
      <c r="F659" s="2">
        <f t="shared" si="22"/>
        <v>3.7777755794316413E-3</v>
      </c>
      <c r="G659" s="2">
        <f t="shared" si="23"/>
        <v>-6.1374747621649646E-5</v>
      </c>
      <c r="J659" s="2"/>
    </row>
    <row r="660" spans="1:10" x14ac:dyDescent="0.2">
      <c r="A660" s="36">
        <v>41866</v>
      </c>
      <c r="B660" s="11">
        <v>37.931933999999998</v>
      </c>
      <c r="C660" s="10">
        <v>1955.0600589999999</v>
      </c>
      <c r="D660" s="39"/>
      <c r="E660" s="36">
        <v>41869</v>
      </c>
      <c r="F660" s="2">
        <f t="shared" si="22"/>
        <v>8.8025593306068767E-3</v>
      </c>
      <c r="G660" s="2">
        <f t="shared" si="23"/>
        <v>8.4954828929990414E-3</v>
      </c>
      <c r="J660" s="2"/>
    </row>
    <row r="661" spans="1:10" x14ac:dyDescent="0.2">
      <c r="A661" s="36">
        <v>41869</v>
      </c>
      <c r="B661" s="11">
        <v>38.267305999999998</v>
      </c>
      <c r="C661" s="10">
        <v>1971.73999</v>
      </c>
      <c r="D661" s="39"/>
      <c r="E661" s="36">
        <v>41870</v>
      </c>
      <c r="F661" s="2">
        <f t="shared" si="22"/>
        <v>6.8076195498025256E-3</v>
      </c>
      <c r="G661" s="2">
        <f t="shared" si="23"/>
        <v>4.9881905070184923E-3</v>
      </c>
      <c r="J661" s="2"/>
    </row>
    <row r="662" spans="1:10" x14ac:dyDescent="0.2">
      <c r="A662" s="36">
        <v>41870</v>
      </c>
      <c r="B662" s="11">
        <v>38.528703999999998</v>
      </c>
      <c r="C662" s="10">
        <v>1981.599976</v>
      </c>
      <c r="D662" s="39"/>
      <c r="E662" s="36">
        <v>41871</v>
      </c>
      <c r="F662" s="2">
        <f t="shared" si="22"/>
        <v>-1.1527922439277648E-3</v>
      </c>
      <c r="G662" s="2">
        <f t="shared" si="23"/>
        <v>2.474748191573312E-3</v>
      </c>
      <c r="J662" s="2"/>
    </row>
    <row r="663" spans="1:10" x14ac:dyDescent="0.2">
      <c r="A663" s="36">
        <v>41871</v>
      </c>
      <c r="B663" s="11">
        <v>38.484313999999998</v>
      </c>
      <c r="C663" s="10">
        <v>1986.51001</v>
      </c>
      <c r="D663" s="39"/>
      <c r="E663" s="36">
        <v>41872</v>
      </c>
      <c r="F663" s="2">
        <f t="shared" si="22"/>
        <v>-7.2025665422330394E-3</v>
      </c>
      <c r="G663" s="2">
        <f t="shared" si="23"/>
        <v>2.9455471034691241E-3</v>
      </c>
      <c r="J663" s="2"/>
    </row>
    <row r="664" spans="1:10" x14ac:dyDescent="0.2">
      <c r="A664" s="36">
        <v>41872</v>
      </c>
      <c r="B664" s="11">
        <v>38.208123999999998</v>
      </c>
      <c r="C664" s="10">
        <v>1992.369995</v>
      </c>
      <c r="D664" s="39"/>
      <c r="E664" s="36">
        <v>41873</v>
      </c>
      <c r="F664" s="2">
        <f t="shared" si="22"/>
        <v>-2.4556061241299879E-3</v>
      </c>
      <c r="G664" s="2">
        <f t="shared" si="23"/>
        <v>-1.9945750682435126E-3</v>
      </c>
      <c r="J664" s="2"/>
    </row>
    <row r="665" spans="1:10" x14ac:dyDescent="0.2">
      <c r="A665" s="36">
        <v>41873</v>
      </c>
      <c r="B665" s="11">
        <v>38.114415000000001</v>
      </c>
      <c r="C665" s="10">
        <v>1988.400024</v>
      </c>
      <c r="D665" s="39"/>
      <c r="E665" s="36">
        <v>41876</v>
      </c>
      <c r="F665" s="2">
        <f t="shared" si="22"/>
        <v>8.8889922287579796E-3</v>
      </c>
      <c r="G665" s="2">
        <f t="shared" si="23"/>
        <v>4.7763540992150867E-3</v>
      </c>
      <c r="J665" s="2"/>
    </row>
    <row r="666" spans="1:10" x14ac:dyDescent="0.2">
      <c r="A666" s="36">
        <v>41876</v>
      </c>
      <c r="B666" s="11">
        <v>38.454723999999999</v>
      </c>
      <c r="C666" s="10">
        <v>1997.920044</v>
      </c>
      <c r="D666" s="39"/>
      <c r="E666" s="36">
        <v>41877</v>
      </c>
      <c r="F666" s="2">
        <f t="shared" si="22"/>
        <v>-2.3112539166365983E-3</v>
      </c>
      <c r="G666" s="2">
        <f t="shared" si="23"/>
        <v>1.050529102244025E-3</v>
      </c>
      <c r="J666" s="2"/>
    </row>
    <row r="667" spans="1:10" x14ac:dyDescent="0.2">
      <c r="A667" s="36">
        <v>41877</v>
      </c>
      <c r="B667" s="11">
        <v>38.365948000000003</v>
      </c>
      <c r="C667" s="10">
        <v>2000.0200199999999</v>
      </c>
      <c r="D667" s="39"/>
      <c r="E667" s="36">
        <v>41878</v>
      </c>
      <c r="F667" s="2">
        <f t="shared" si="22"/>
        <v>1.6697225518792168E-3</v>
      </c>
      <c r="G667" s="2">
        <f t="shared" si="23"/>
        <v>4.9985750321780398E-5</v>
      </c>
      <c r="J667" s="2"/>
    </row>
    <row r="668" spans="1:10" x14ac:dyDescent="0.2">
      <c r="A668" s="36">
        <v>41878</v>
      </c>
      <c r="B668" s="11">
        <v>38.430062</v>
      </c>
      <c r="C668" s="10">
        <v>2000.119995</v>
      </c>
      <c r="D668" s="39"/>
      <c r="E668" s="36">
        <v>41879</v>
      </c>
      <c r="F668" s="2">
        <f t="shared" si="22"/>
        <v>-1.4127047219179955E-3</v>
      </c>
      <c r="G668" s="2">
        <f t="shared" si="23"/>
        <v>-1.6913306037346758E-3</v>
      </c>
      <c r="J668" s="2"/>
    </row>
    <row r="669" spans="1:10" x14ac:dyDescent="0.2">
      <c r="A669" s="36">
        <v>41879</v>
      </c>
      <c r="B669" s="11">
        <v>38.375810000000001</v>
      </c>
      <c r="C669" s="10">
        <v>1996.73999</v>
      </c>
      <c r="D669" s="39"/>
      <c r="E669" s="36">
        <v>41880</v>
      </c>
      <c r="F669" s="2">
        <f t="shared" si="22"/>
        <v>0</v>
      </c>
      <c r="G669" s="2">
        <f t="shared" si="23"/>
        <v>3.3149143879035695E-3</v>
      </c>
      <c r="J669" s="2"/>
    </row>
    <row r="670" spans="1:10" x14ac:dyDescent="0.2">
      <c r="A670" s="36">
        <v>41880</v>
      </c>
      <c r="B670" s="11">
        <v>38.375810000000001</v>
      </c>
      <c r="C670" s="10">
        <v>2003.369995</v>
      </c>
      <c r="D670" s="39"/>
      <c r="E670" s="36">
        <v>41884</v>
      </c>
      <c r="F670" s="2">
        <f t="shared" si="22"/>
        <v>-4.2500496836656385E-3</v>
      </c>
      <c r="G670" s="2">
        <f t="shared" si="23"/>
        <v>-5.4421430747598944E-4</v>
      </c>
      <c r="J670" s="2"/>
    </row>
    <row r="671" spans="1:10" x14ac:dyDescent="0.2">
      <c r="A671" s="36">
        <v>41884</v>
      </c>
      <c r="B671" s="11">
        <v>38.213056999999999</v>
      </c>
      <c r="C671" s="10">
        <v>2002.280029</v>
      </c>
      <c r="D671" s="39"/>
      <c r="E671" s="36">
        <v>41885</v>
      </c>
      <c r="F671" s="2">
        <f t="shared" si="22"/>
        <v>-8.9454337726651515E-3</v>
      </c>
      <c r="G671" s="2">
        <f t="shared" si="23"/>
        <v>-7.7944445614907946E-4</v>
      </c>
      <c r="J671" s="2"/>
    </row>
    <row r="672" spans="1:10" x14ac:dyDescent="0.2">
      <c r="A672" s="36">
        <v>41885</v>
      </c>
      <c r="B672" s="11">
        <v>37.872748999999999</v>
      </c>
      <c r="C672" s="10">
        <v>2000.719971</v>
      </c>
      <c r="D672" s="39"/>
      <c r="E672" s="36">
        <v>41886</v>
      </c>
      <c r="F672" s="2">
        <f t="shared" si="22"/>
        <v>4.8068009751984766E-3</v>
      </c>
      <c r="G672" s="2">
        <f t="shared" si="23"/>
        <v>-1.5355995603710607E-3</v>
      </c>
      <c r="J672" s="2"/>
    </row>
    <row r="673" spans="1:10" x14ac:dyDescent="0.2">
      <c r="A673" s="36">
        <v>41886</v>
      </c>
      <c r="B673" s="11">
        <v>38.055233999999999</v>
      </c>
      <c r="C673" s="10">
        <v>1997.650024</v>
      </c>
      <c r="D673" s="39"/>
      <c r="E673" s="36">
        <v>41887</v>
      </c>
      <c r="F673" s="2">
        <f t="shared" si="22"/>
        <v>1.0186324193754316E-2</v>
      </c>
      <c r="G673" s="2">
        <f t="shared" si="23"/>
        <v>5.0232479433631322E-3</v>
      </c>
      <c r="J673" s="2"/>
    </row>
    <row r="674" spans="1:10" x14ac:dyDescent="0.2">
      <c r="A674" s="36">
        <v>41887</v>
      </c>
      <c r="B674" s="11">
        <v>38.444858000000004</v>
      </c>
      <c r="C674" s="10">
        <v>2007.709961</v>
      </c>
      <c r="D674" s="39"/>
      <c r="E674" s="36">
        <v>41890</v>
      </c>
      <c r="F674" s="2">
        <f t="shared" si="22"/>
        <v>-3.598520761414837E-3</v>
      </c>
      <c r="G674" s="2">
        <f t="shared" si="23"/>
        <v>-3.0778459166717516E-3</v>
      </c>
      <c r="J674" s="2"/>
    </row>
    <row r="675" spans="1:10" x14ac:dyDescent="0.2">
      <c r="A675" s="36">
        <v>41890</v>
      </c>
      <c r="B675" s="11">
        <v>38.306761999999999</v>
      </c>
      <c r="C675" s="10">
        <v>2001.540039</v>
      </c>
      <c r="D675" s="39"/>
      <c r="E675" s="36">
        <v>41891</v>
      </c>
      <c r="F675" s="2">
        <f t="shared" si="22"/>
        <v>-7.1063685218993398E-3</v>
      </c>
      <c r="G675" s="2">
        <f t="shared" si="23"/>
        <v>-6.5665217057652601E-3</v>
      </c>
      <c r="J675" s="2"/>
    </row>
    <row r="676" spans="1:10" x14ac:dyDescent="0.2">
      <c r="A676" s="36">
        <v>41891</v>
      </c>
      <c r="B676" s="11">
        <v>38.035505000000001</v>
      </c>
      <c r="C676" s="10">
        <v>1988.4399410000001</v>
      </c>
      <c r="D676" s="39"/>
      <c r="E676" s="36">
        <v>41892</v>
      </c>
      <c r="F676" s="2">
        <f t="shared" si="22"/>
        <v>1.1662819183443148E-3</v>
      </c>
      <c r="G676" s="2">
        <f t="shared" si="23"/>
        <v>3.6394436011098351E-3</v>
      </c>
      <c r="J676" s="2"/>
    </row>
    <row r="677" spans="1:10" x14ac:dyDescent="0.2">
      <c r="A677" s="36">
        <v>41892</v>
      </c>
      <c r="B677" s="11">
        <v>38.079891000000003</v>
      </c>
      <c r="C677" s="10">
        <v>1995.6899410000001</v>
      </c>
      <c r="D677" s="39"/>
      <c r="E677" s="36">
        <v>41893</v>
      </c>
      <c r="F677" s="2">
        <f t="shared" si="22"/>
        <v>-1.4217890442022162E-2</v>
      </c>
      <c r="G677" s="2">
        <f t="shared" si="23"/>
        <v>8.8151688223948085E-4</v>
      </c>
      <c r="J677" s="2"/>
    </row>
    <row r="678" spans="1:10" x14ac:dyDescent="0.2">
      <c r="A678" s="36">
        <v>41893</v>
      </c>
      <c r="B678" s="11">
        <v>37.542306000000004</v>
      </c>
      <c r="C678" s="10">
        <v>1997.4499510000001</v>
      </c>
      <c r="D678" s="39"/>
      <c r="E678" s="36">
        <v>41894</v>
      </c>
      <c r="F678" s="2">
        <f t="shared" si="22"/>
        <v>-8.5758340253875714E-3</v>
      </c>
      <c r="G678" s="2">
        <f t="shared" si="23"/>
        <v>-5.9804054374368917E-3</v>
      </c>
      <c r="J678" s="2"/>
    </row>
    <row r="679" spans="1:10" x14ac:dyDescent="0.2">
      <c r="A679" s="36">
        <v>41894</v>
      </c>
      <c r="B679" s="11">
        <v>37.221725999999997</v>
      </c>
      <c r="C679" s="10">
        <v>1985.540039</v>
      </c>
      <c r="D679" s="39"/>
      <c r="E679" s="36">
        <v>41897</v>
      </c>
      <c r="F679" s="2">
        <f t="shared" si="22"/>
        <v>-7.314391167926159E-3</v>
      </c>
      <c r="G679" s="2">
        <f t="shared" si="23"/>
        <v>-7.1040365756933814E-4</v>
      </c>
      <c r="J679" s="2"/>
    </row>
    <row r="680" spans="1:10" x14ac:dyDescent="0.2">
      <c r="A680" s="36">
        <v>41897</v>
      </c>
      <c r="B680" s="11">
        <v>36.950465000000001</v>
      </c>
      <c r="C680" s="10">
        <v>1984.130005</v>
      </c>
      <c r="D680" s="39"/>
      <c r="E680" s="36">
        <v>41898</v>
      </c>
      <c r="F680" s="2">
        <f t="shared" si="22"/>
        <v>2.2664943742347933E-3</v>
      </c>
      <c r="G680" s="2">
        <f t="shared" si="23"/>
        <v>7.4565070309994264E-3</v>
      </c>
      <c r="J680" s="2"/>
    </row>
    <row r="681" spans="1:10" x14ac:dyDescent="0.2">
      <c r="A681" s="36">
        <v>41898</v>
      </c>
      <c r="B681" s="11">
        <v>37.034308000000003</v>
      </c>
      <c r="C681" s="10">
        <v>1998.9799800000001</v>
      </c>
      <c r="D681" s="39"/>
      <c r="E681" s="36">
        <v>41899</v>
      </c>
      <c r="F681" s="2">
        <f t="shared" si="22"/>
        <v>3.3238153201378771E-3</v>
      </c>
      <c r="G681" s="2">
        <f t="shared" si="23"/>
        <v>1.2948051691653573E-3</v>
      </c>
      <c r="J681" s="2"/>
    </row>
    <row r="682" spans="1:10" x14ac:dyDescent="0.2">
      <c r="A682" s="36">
        <v>41899</v>
      </c>
      <c r="B682" s="11">
        <v>37.157608000000003</v>
      </c>
      <c r="C682" s="10">
        <v>2001.5699460000001</v>
      </c>
      <c r="D682" s="39"/>
      <c r="E682" s="36">
        <v>41900</v>
      </c>
      <c r="F682" s="2">
        <f t="shared" si="22"/>
        <v>5.1632722708468198E-3</v>
      </c>
      <c r="G682" s="2">
        <f t="shared" si="23"/>
        <v>4.8792570969692309E-3</v>
      </c>
      <c r="J682" s="2"/>
    </row>
    <row r="683" spans="1:10" x14ac:dyDescent="0.2">
      <c r="A683" s="36">
        <v>41900</v>
      </c>
      <c r="B683" s="11">
        <v>37.349958999999998</v>
      </c>
      <c r="C683" s="10">
        <v>2011.3599850000001</v>
      </c>
      <c r="D683" s="39"/>
      <c r="E683" s="36">
        <v>41901</v>
      </c>
      <c r="F683" s="2">
        <f t="shared" si="22"/>
        <v>4.4795417896095237E-3</v>
      </c>
      <c r="G683" s="2">
        <f t="shared" si="23"/>
        <v>-4.7738354157513045E-4</v>
      </c>
      <c r="J683" s="2"/>
    </row>
    <row r="684" spans="1:10" x14ac:dyDescent="0.2">
      <c r="A684" s="36">
        <v>41901</v>
      </c>
      <c r="B684" s="11">
        <v>37.517645000000002</v>
      </c>
      <c r="C684" s="10">
        <v>2010.400024</v>
      </c>
      <c r="D684" s="39"/>
      <c r="E684" s="36">
        <v>41904</v>
      </c>
      <c r="F684" s="2">
        <f t="shared" si="22"/>
        <v>-1.9513476112688492E-2</v>
      </c>
      <c r="G684" s="2">
        <f t="shared" si="23"/>
        <v>-8.0456023555977706E-3</v>
      </c>
      <c r="J684" s="2"/>
    </row>
    <row r="685" spans="1:10" x14ac:dyDescent="0.2">
      <c r="A685" s="36">
        <v>41904</v>
      </c>
      <c r="B685" s="11">
        <v>36.792642000000001</v>
      </c>
      <c r="C685" s="10">
        <v>1994.290039</v>
      </c>
      <c r="D685" s="39"/>
      <c r="E685" s="36">
        <v>41905</v>
      </c>
      <c r="F685" s="2">
        <f t="shared" si="22"/>
        <v>-8.6160916212089083E-3</v>
      </c>
      <c r="G685" s="2">
        <f t="shared" si="23"/>
        <v>-5.7932498118750831E-3</v>
      </c>
      <c r="J685" s="2"/>
    </row>
    <row r="686" spans="1:10" x14ac:dyDescent="0.2">
      <c r="A686" s="36">
        <v>41905</v>
      </c>
      <c r="B686" s="11">
        <v>36.476995000000002</v>
      </c>
      <c r="C686" s="10">
        <v>1982.7700199999999</v>
      </c>
      <c r="D686" s="39"/>
      <c r="E686" s="36">
        <v>41906</v>
      </c>
      <c r="F686" s="2">
        <f t="shared" si="22"/>
        <v>1.8221308465874782E-2</v>
      </c>
      <c r="G686" s="2">
        <f t="shared" si="23"/>
        <v>7.8019766082534792E-3</v>
      </c>
      <c r="J686" s="2"/>
    </row>
    <row r="687" spans="1:10" x14ac:dyDescent="0.2">
      <c r="A687" s="36">
        <v>41906</v>
      </c>
      <c r="B687" s="11">
        <v>37.147745999999998</v>
      </c>
      <c r="C687" s="10">
        <v>1998.3000489999999</v>
      </c>
      <c r="D687" s="39"/>
      <c r="E687" s="36">
        <v>41907</v>
      </c>
      <c r="F687" s="2">
        <f t="shared" si="22"/>
        <v>-1.6060281655519124E-2</v>
      </c>
      <c r="G687" s="2">
        <f t="shared" si="23"/>
        <v>-1.6300913470395792E-2</v>
      </c>
      <c r="J687" s="2"/>
    </row>
    <row r="688" spans="1:10" x14ac:dyDescent="0.2">
      <c r="A688" s="36">
        <v>41907</v>
      </c>
      <c r="B688" s="11">
        <v>36.555908000000002</v>
      </c>
      <c r="C688" s="10">
        <v>1965.98999</v>
      </c>
      <c r="D688" s="39"/>
      <c r="E688" s="36">
        <v>41908</v>
      </c>
      <c r="F688" s="2">
        <f t="shared" si="22"/>
        <v>1.4066761892743421E-2</v>
      </c>
      <c r="G688" s="2">
        <f t="shared" si="23"/>
        <v>8.5392614520381476E-3</v>
      </c>
      <c r="J688" s="2"/>
    </row>
    <row r="689" spans="1:10" x14ac:dyDescent="0.2">
      <c r="A689" s="36">
        <v>41908</v>
      </c>
      <c r="B689" s="11">
        <v>37.073765000000002</v>
      </c>
      <c r="C689" s="10">
        <v>1982.849976</v>
      </c>
      <c r="D689" s="39"/>
      <c r="E689" s="36">
        <v>41911</v>
      </c>
      <c r="F689" s="2">
        <f t="shared" si="22"/>
        <v>1.3294097506370897E-3</v>
      </c>
      <c r="G689" s="2">
        <f t="shared" si="23"/>
        <v>-2.5500509788356071E-3</v>
      </c>
      <c r="J689" s="2"/>
    </row>
    <row r="690" spans="1:10" x14ac:dyDescent="0.2">
      <c r="A690" s="36">
        <v>41911</v>
      </c>
      <c r="B690" s="11">
        <v>37.123083999999999</v>
      </c>
      <c r="C690" s="10">
        <v>1977.8000489999999</v>
      </c>
      <c r="D690" s="39"/>
      <c r="E690" s="36">
        <v>41912</v>
      </c>
      <c r="F690" s="2">
        <f t="shared" si="22"/>
        <v>2.5210977853518568E-3</v>
      </c>
      <c r="G690" s="2">
        <f t="shared" si="23"/>
        <v>-2.7898166629031391E-3</v>
      </c>
      <c r="J690" s="2"/>
    </row>
    <row r="691" spans="1:10" x14ac:dyDescent="0.2">
      <c r="A691" s="36">
        <v>41912</v>
      </c>
      <c r="B691" s="11">
        <v>37.216793000000003</v>
      </c>
      <c r="C691" s="10">
        <v>1972.290039</v>
      </c>
      <c r="D691" s="39"/>
      <c r="E691" s="36">
        <v>41913</v>
      </c>
      <c r="F691" s="2">
        <f t="shared" si="22"/>
        <v>-1.132813788432443E-2</v>
      </c>
      <c r="G691" s="2">
        <f t="shared" si="23"/>
        <v>-1.3337106173277633E-2</v>
      </c>
      <c r="J691" s="2"/>
    </row>
    <row r="692" spans="1:10" x14ac:dyDescent="0.2">
      <c r="A692" s="36">
        <v>41913</v>
      </c>
      <c r="B692" s="11">
        <v>36.797575000000002</v>
      </c>
      <c r="C692" s="10">
        <v>1946.160034</v>
      </c>
      <c r="D692" s="39"/>
      <c r="E692" s="36">
        <v>41914</v>
      </c>
      <c r="F692" s="2">
        <f t="shared" si="22"/>
        <v>-2.1468463186614037E-3</v>
      </c>
      <c r="G692" s="2">
        <f t="shared" si="23"/>
        <v>5.143448679498555E-6</v>
      </c>
      <c r="J692" s="2"/>
    </row>
    <row r="693" spans="1:10" x14ac:dyDescent="0.2">
      <c r="A693" s="36">
        <v>41914</v>
      </c>
      <c r="B693" s="11">
        <v>36.718660999999997</v>
      </c>
      <c r="C693" s="10">
        <v>1946.170044</v>
      </c>
      <c r="D693" s="39"/>
      <c r="E693" s="36">
        <v>41915</v>
      </c>
      <c r="F693" s="2">
        <f t="shared" si="22"/>
        <v>1.915720511005068E-2</v>
      </c>
      <c r="G693" s="2">
        <f t="shared" si="23"/>
        <v>1.110363528539427E-2</v>
      </c>
      <c r="J693" s="2"/>
    </row>
    <row r="694" spans="1:10" x14ac:dyDescent="0.2">
      <c r="A694" s="36">
        <v>41915</v>
      </c>
      <c r="B694" s="11">
        <v>37.428868999999999</v>
      </c>
      <c r="C694" s="10">
        <v>1967.900024</v>
      </c>
      <c r="D694" s="39"/>
      <c r="E694" s="36">
        <v>41918</v>
      </c>
      <c r="F694" s="2">
        <f t="shared" si="22"/>
        <v>-9.7987740396910921E-3</v>
      </c>
      <c r="G694" s="2">
        <f t="shared" si="23"/>
        <v>-1.5663859381090063E-3</v>
      </c>
      <c r="J694" s="2"/>
    </row>
    <row r="695" spans="1:10" x14ac:dyDescent="0.2">
      <c r="A695" s="36">
        <v>41918</v>
      </c>
      <c r="B695" s="11">
        <v>37.063903000000003</v>
      </c>
      <c r="C695" s="10">
        <v>1964.8199460000001</v>
      </c>
      <c r="D695" s="39"/>
      <c r="E695" s="36">
        <v>41919</v>
      </c>
      <c r="F695" s="2">
        <f t="shared" si="22"/>
        <v>-1.474555158354013E-2</v>
      </c>
      <c r="G695" s="2">
        <f t="shared" si="23"/>
        <v>-1.5241618258034852E-2</v>
      </c>
      <c r="J695" s="2"/>
    </row>
    <row r="696" spans="1:10" x14ac:dyDescent="0.2">
      <c r="A696" s="36">
        <v>41919</v>
      </c>
      <c r="B696" s="11">
        <v>36.521385000000002</v>
      </c>
      <c r="C696" s="10">
        <v>1935.099976</v>
      </c>
      <c r="D696" s="39"/>
      <c r="E696" s="36">
        <v>41920</v>
      </c>
      <c r="F696" s="2">
        <f t="shared" si="22"/>
        <v>1.6208223586311174E-2</v>
      </c>
      <c r="G696" s="2">
        <f t="shared" si="23"/>
        <v>1.7310947462643108E-2</v>
      </c>
      <c r="J696" s="2"/>
    </row>
    <row r="697" spans="1:10" x14ac:dyDescent="0.2">
      <c r="A697" s="36">
        <v>41920</v>
      </c>
      <c r="B697" s="11">
        <v>37.118155000000002</v>
      </c>
      <c r="C697" s="10">
        <v>1968.8900149999999</v>
      </c>
      <c r="D697" s="39"/>
      <c r="E697" s="36">
        <v>41921</v>
      </c>
      <c r="F697" s="2">
        <f t="shared" si="22"/>
        <v>-1.0418146698317502E-2</v>
      </c>
      <c r="G697" s="2">
        <f t="shared" si="23"/>
        <v>-2.0877848600460262E-2</v>
      </c>
      <c r="J697" s="2"/>
    </row>
    <row r="698" spans="1:10" x14ac:dyDescent="0.2">
      <c r="A698" s="36">
        <v>41921</v>
      </c>
      <c r="B698" s="11">
        <v>36.733460000000001</v>
      </c>
      <c r="C698" s="10">
        <v>1928.209961</v>
      </c>
      <c r="D698" s="39"/>
      <c r="E698" s="36">
        <v>41922</v>
      </c>
      <c r="F698" s="2">
        <f t="shared" si="22"/>
        <v>-2.6861954086331371E-4</v>
      </c>
      <c r="G698" s="2">
        <f t="shared" si="23"/>
        <v>-1.1517079997145095E-2</v>
      </c>
      <c r="J698" s="2"/>
    </row>
    <row r="699" spans="1:10" x14ac:dyDescent="0.2">
      <c r="A699" s="36">
        <v>41922</v>
      </c>
      <c r="B699" s="11">
        <v>36.723593999999999</v>
      </c>
      <c r="C699" s="10">
        <v>1906.130005</v>
      </c>
      <c r="D699" s="39"/>
      <c r="E699" s="36">
        <v>41925</v>
      </c>
      <c r="F699" s="2">
        <f t="shared" si="22"/>
        <v>-3.0960490734646618E-2</v>
      </c>
      <c r="G699" s="2">
        <f t="shared" si="23"/>
        <v>-1.6605033389019107E-2</v>
      </c>
      <c r="J699" s="2"/>
    </row>
    <row r="700" spans="1:10" x14ac:dyDescent="0.2">
      <c r="A700" s="36">
        <v>41925</v>
      </c>
      <c r="B700" s="11">
        <v>35.604033999999999</v>
      </c>
      <c r="C700" s="10">
        <v>1874.73999</v>
      </c>
      <c r="D700" s="39"/>
      <c r="E700" s="36">
        <v>41926</v>
      </c>
      <c r="F700" s="2">
        <f t="shared" si="22"/>
        <v>7.5898395000337082E-3</v>
      </c>
      <c r="G700" s="2">
        <f t="shared" si="23"/>
        <v>1.5776197143493004E-3</v>
      </c>
      <c r="J700" s="2"/>
    </row>
    <row r="701" spans="1:10" x14ac:dyDescent="0.2">
      <c r="A701" s="36">
        <v>41926</v>
      </c>
      <c r="B701" s="11">
        <v>35.875290999999997</v>
      </c>
      <c r="C701" s="10">
        <v>1877.6999510000001</v>
      </c>
      <c r="D701" s="39"/>
      <c r="E701" s="36">
        <v>41927</v>
      </c>
      <c r="F701" s="2">
        <f t="shared" si="22"/>
        <v>-4.9614320985251073E-3</v>
      </c>
      <c r="G701" s="2">
        <f t="shared" si="23"/>
        <v>-8.1333007603821214E-3</v>
      </c>
      <c r="J701" s="2"/>
    </row>
    <row r="702" spans="1:10" x14ac:dyDescent="0.2">
      <c r="A702" s="36">
        <v>41927</v>
      </c>
      <c r="B702" s="11">
        <v>35.697738999999999</v>
      </c>
      <c r="C702" s="10">
        <v>1862.48999</v>
      </c>
      <c r="D702" s="39"/>
      <c r="E702" s="36">
        <v>41928</v>
      </c>
      <c r="F702" s="2">
        <f t="shared" si="22"/>
        <v>3.5857517906902297E-3</v>
      </c>
      <c r="G702" s="2">
        <f t="shared" si="23"/>
        <v>1.449674521026141E-4</v>
      </c>
      <c r="J702" s="2"/>
    </row>
    <row r="703" spans="1:10" x14ac:dyDescent="0.2">
      <c r="A703" s="36">
        <v>41928</v>
      </c>
      <c r="B703" s="11">
        <v>35.825972</v>
      </c>
      <c r="C703" s="10">
        <v>1862.76001</v>
      </c>
      <c r="D703" s="39"/>
      <c r="E703" s="36">
        <v>41929</v>
      </c>
      <c r="F703" s="2">
        <f t="shared" si="22"/>
        <v>1.2313767541869384E-2</v>
      </c>
      <c r="G703" s="2">
        <f t="shared" si="23"/>
        <v>1.2801813375545616E-2</v>
      </c>
      <c r="J703" s="2"/>
    </row>
    <row r="704" spans="1:10" x14ac:dyDescent="0.2">
      <c r="A704" s="36">
        <v>41929</v>
      </c>
      <c r="B704" s="11">
        <v>36.269852</v>
      </c>
      <c r="C704" s="10">
        <v>1886.76001</v>
      </c>
      <c r="D704" s="39"/>
      <c r="E704" s="36">
        <v>41932</v>
      </c>
      <c r="F704" s="2">
        <f t="shared" si="22"/>
        <v>1.5650567375832536E-2</v>
      </c>
      <c r="G704" s="2">
        <f t="shared" si="23"/>
        <v>9.1011161201558465E-3</v>
      </c>
      <c r="J704" s="2"/>
    </row>
    <row r="705" spans="1:10" x14ac:dyDescent="0.2">
      <c r="A705" s="36">
        <v>41932</v>
      </c>
      <c r="B705" s="11">
        <v>36.841960999999998</v>
      </c>
      <c r="C705" s="10">
        <v>1904.01001</v>
      </c>
      <c r="D705" s="39"/>
      <c r="E705" s="36">
        <v>41933</v>
      </c>
      <c r="F705" s="2">
        <f t="shared" si="22"/>
        <v>-4.5618845558528399E-3</v>
      </c>
      <c r="G705" s="2">
        <f t="shared" si="23"/>
        <v>1.9385370551728141E-2</v>
      </c>
      <c r="J705" s="2"/>
    </row>
    <row r="706" spans="1:10" x14ac:dyDescent="0.2">
      <c r="A706" s="36">
        <v>41933</v>
      </c>
      <c r="B706" s="11">
        <v>36.674275000000002</v>
      </c>
      <c r="C706" s="10">
        <v>1941.280029</v>
      </c>
      <c r="D706" s="39"/>
      <c r="E706" s="36">
        <v>41934</v>
      </c>
      <c r="F706" s="2">
        <f t="shared" si="22"/>
        <v>3.2223239317554372E-3</v>
      </c>
      <c r="G706" s="2">
        <f t="shared" si="23"/>
        <v>-7.3261006911145487E-3</v>
      </c>
      <c r="J706" s="2"/>
    </row>
    <row r="707" spans="1:10" x14ac:dyDescent="0.2">
      <c r="A707" s="36">
        <v>41934</v>
      </c>
      <c r="B707" s="11">
        <v>36.792642000000001</v>
      </c>
      <c r="C707" s="10">
        <v>1927.1099850000001</v>
      </c>
      <c r="D707" s="39"/>
      <c r="E707" s="36">
        <v>41935</v>
      </c>
      <c r="F707" s="2">
        <f t="shared" si="22"/>
        <v>3.2119468102660385E-3</v>
      </c>
      <c r="G707" s="2">
        <f t="shared" si="23"/>
        <v>1.2228305755854488E-2</v>
      </c>
      <c r="J707" s="2"/>
    </row>
    <row r="708" spans="1:10" x14ac:dyDescent="0.2">
      <c r="A708" s="36">
        <v>41935</v>
      </c>
      <c r="B708" s="11">
        <v>36.911008000000002</v>
      </c>
      <c r="C708" s="10">
        <v>1950.8199460000001</v>
      </c>
      <c r="D708" s="39"/>
      <c r="E708" s="36">
        <v>41936</v>
      </c>
      <c r="F708" s="2">
        <f t="shared" si="22"/>
        <v>1.2877736394203775E-2</v>
      </c>
      <c r="G708" s="2">
        <f t="shared" si="23"/>
        <v>7.0286902960544542E-3</v>
      </c>
      <c r="J708" s="2"/>
    </row>
    <row r="709" spans="1:10" x14ac:dyDescent="0.2">
      <c r="A709" s="36">
        <v>41936</v>
      </c>
      <c r="B709" s="11">
        <v>37.389412</v>
      </c>
      <c r="C709" s="10">
        <v>1964.579956</v>
      </c>
      <c r="D709" s="39"/>
      <c r="E709" s="36">
        <v>41939</v>
      </c>
      <c r="F709" s="2">
        <f t="shared" si="22"/>
        <v>2.1083733316286735E-3</v>
      </c>
      <c r="G709" s="2">
        <f t="shared" si="23"/>
        <v>-1.5026967912613247E-3</v>
      </c>
      <c r="J709" s="2"/>
    </row>
    <row r="710" spans="1:10" x14ac:dyDescent="0.2">
      <c r="A710" s="36">
        <v>41939</v>
      </c>
      <c r="B710" s="11">
        <v>37.468325999999998</v>
      </c>
      <c r="C710" s="10">
        <v>1961.630005</v>
      </c>
      <c r="D710" s="39"/>
      <c r="E710" s="36">
        <v>41940</v>
      </c>
      <c r="F710" s="2">
        <f t="shared" si="22"/>
        <v>1.4116039115624998E-2</v>
      </c>
      <c r="G710" s="2">
        <f t="shared" si="23"/>
        <v>1.1868364593755272E-2</v>
      </c>
      <c r="J710" s="2"/>
    </row>
    <row r="711" spans="1:10" x14ac:dyDescent="0.2">
      <c r="A711" s="36">
        <v>41940</v>
      </c>
      <c r="B711" s="11">
        <v>38.000981000000003</v>
      </c>
      <c r="C711" s="10">
        <v>1985.0500489999999</v>
      </c>
      <c r="D711" s="39"/>
      <c r="E711" s="36">
        <v>41941</v>
      </c>
      <c r="F711" s="2">
        <f t="shared" si="22"/>
        <v>-6.6410956206172161E-3</v>
      </c>
      <c r="G711" s="2">
        <f t="shared" si="23"/>
        <v>-1.3863159905223388E-3</v>
      </c>
      <c r="J711" s="2"/>
    </row>
    <row r="712" spans="1:10" x14ac:dyDescent="0.2">
      <c r="A712" s="36">
        <v>41941</v>
      </c>
      <c r="B712" s="11">
        <v>37.749448999999998</v>
      </c>
      <c r="C712" s="10">
        <v>1982.3000489999999</v>
      </c>
      <c r="D712" s="39"/>
      <c r="E712" s="36">
        <v>41942</v>
      </c>
      <c r="F712" s="2">
        <f t="shared" si="22"/>
        <v>1.0139169230862104E-2</v>
      </c>
      <c r="G712" s="2">
        <f t="shared" si="23"/>
        <v>6.2107969535819749E-3</v>
      </c>
      <c r="J712" s="2"/>
    </row>
    <row r="713" spans="1:10" x14ac:dyDescent="0.2">
      <c r="A713" s="36">
        <v>41942</v>
      </c>
      <c r="B713" s="11">
        <v>38.134143999999999</v>
      </c>
      <c r="C713" s="10">
        <v>1994.650024</v>
      </c>
      <c r="D713" s="39"/>
      <c r="E713" s="36">
        <v>41943</v>
      </c>
      <c r="F713" s="2">
        <f t="shared" si="22"/>
        <v>-2.3025660571687513E-2</v>
      </c>
      <c r="G713" s="2">
        <f t="shared" si="23"/>
        <v>1.166311452590388E-2</v>
      </c>
      <c r="J713" s="2"/>
    </row>
    <row r="714" spans="1:10" x14ac:dyDescent="0.2">
      <c r="A714" s="36">
        <v>41943</v>
      </c>
      <c r="B714" s="11">
        <v>37.266112</v>
      </c>
      <c r="C714" s="10">
        <v>2018.0500489999999</v>
      </c>
      <c r="D714" s="39"/>
      <c r="E714" s="36">
        <v>41946</v>
      </c>
      <c r="F714" s="2">
        <f t="shared" ref="F714:F777" si="24">LN(B715/B714)</f>
        <v>7.12123746731602E-3</v>
      </c>
      <c r="G714" s="2">
        <f t="shared" ref="G714:G777" si="25">LN(C715/C714)</f>
        <v>-1.1892880023623562E-4</v>
      </c>
      <c r="J714" s="2"/>
    </row>
    <row r="715" spans="1:10" x14ac:dyDescent="0.2">
      <c r="A715" s="36">
        <v>41946</v>
      </c>
      <c r="B715" s="11">
        <v>37.532440000000001</v>
      </c>
      <c r="C715" s="10">
        <v>2017.8100589999999</v>
      </c>
      <c r="D715" s="39"/>
      <c r="E715" s="36">
        <v>41947</v>
      </c>
      <c r="F715" s="2">
        <f t="shared" si="24"/>
        <v>7.9838300532265091E-3</v>
      </c>
      <c r="G715" s="2">
        <f t="shared" si="25"/>
        <v>-2.8338532482108702E-3</v>
      </c>
      <c r="J715" s="2"/>
    </row>
    <row r="716" spans="1:10" x14ac:dyDescent="0.2">
      <c r="A716" s="36">
        <v>41947</v>
      </c>
      <c r="B716" s="11">
        <v>37.833292</v>
      </c>
      <c r="C716" s="10">
        <v>2012.099976</v>
      </c>
      <c r="D716" s="39"/>
      <c r="E716" s="36">
        <v>41948</v>
      </c>
      <c r="F716" s="2">
        <f t="shared" si="24"/>
        <v>-6.5196649999181913E-4</v>
      </c>
      <c r="G716" s="2">
        <f t="shared" si="25"/>
        <v>5.6843107121705662E-3</v>
      </c>
      <c r="J716" s="2"/>
    </row>
    <row r="717" spans="1:10" x14ac:dyDescent="0.2">
      <c r="A717" s="36">
        <v>41948</v>
      </c>
      <c r="B717" s="11">
        <v>37.808633999999998</v>
      </c>
      <c r="C717" s="10">
        <v>2023.5699460000001</v>
      </c>
      <c r="D717" s="39"/>
      <c r="E717" s="36">
        <v>41949</v>
      </c>
      <c r="F717" s="2">
        <f t="shared" si="24"/>
        <v>1.0252423236735865E-2</v>
      </c>
      <c r="G717" s="2">
        <f t="shared" si="25"/>
        <v>3.7684038179458044E-3</v>
      </c>
      <c r="J717" s="2"/>
    </row>
    <row r="718" spans="1:10" x14ac:dyDescent="0.2">
      <c r="A718" s="36">
        <v>41949</v>
      </c>
      <c r="B718" s="11">
        <v>38.198258000000003</v>
      </c>
      <c r="C718" s="10">
        <v>2031.209961</v>
      </c>
      <c r="D718" s="39"/>
      <c r="E718" s="36">
        <v>41950</v>
      </c>
      <c r="F718" s="2">
        <f t="shared" si="24"/>
        <v>4.3803828680151376E-3</v>
      </c>
      <c r="G718" s="2">
        <f t="shared" si="25"/>
        <v>3.4952512292501896E-4</v>
      </c>
      <c r="J718" s="2"/>
    </row>
    <row r="719" spans="1:10" x14ac:dyDescent="0.2">
      <c r="A719" s="36">
        <v>41950</v>
      </c>
      <c r="B719" s="11">
        <v>38.365948000000003</v>
      </c>
      <c r="C719" s="10">
        <v>2031.920044</v>
      </c>
      <c r="D719" s="39"/>
      <c r="E719" s="36">
        <v>41953</v>
      </c>
      <c r="F719" s="2">
        <f t="shared" si="24"/>
        <v>2.3207975620089531E-3</v>
      </c>
      <c r="G719" s="2">
        <f t="shared" si="25"/>
        <v>3.1153271076324886E-3</v>
      </c>
      <c r="J719" s="2"/>
    </row>
    <row r="720" spans="1:10" x14ac:dyDescent="0.2">
      <c r="A720" s="36">
        <v>41953</v>
      </c>
      <c r="B720" s="11">
        <v>38.455091000000003</v>
      </c>
      <c r="C720" s="10">
        <v>2038.26001</v>
      </c>
      <c r="D720" s="39"/>
      <c r="E720" s="36">
        <v>41954</v>
      </c>
      <c r="F720" s="2">
        <f t="shared" si="24"/>
        <v>1.0297623248236353E-3</v>
      </c>
      <c r="G720" s="2">
        <f t="shared" si="25"/>
        <v>6.9645165701919096E-4</v>
      </c>
      <c r="J720" s="2"/>
    </row>
    <row r="721" spans="1:10" x14ac:dyDescent="0.2">
      <c r="A721" s="36">
        <v>41954</v>
      </c>
      <c r="B721" s="11">
        <v>38.494711000000002</v>
      </c>
      <c r="C721" s="10">
        <v>2039.6800539999999</v>
      </c>
      <c r="D721" s="39"/>
      <c r="E721" s="36">
        <v>41955</v>
      </c>
      <c r="F721" s="2">
        <f t="shared" si="24"/>
        <v>1.5425282556909474E-3</v>
      </c>
      <c r="G721" s="2">
        <f t="shared" si="25"/>
        <v>-7.0136272063750277E-4</v>
      </c>
      <c r="J721" s="2"/>
    </row>
    <row r="722" spans="1:10" x14ac:dyDescent="0.2">
      <c r="A722" s="36">
        <v>41955</v>
      </c>
      <c r="B722" s="11">
        <v>38.554136</v>
      </c>
      <c r="C722" s="10">
        <v>2038.25</v>
      </c>
      <c r="D722" s="39"/>
      <c r="E722" s="36">
        <v>41956</v>
      </c>
      <c r="F722" s="2">
        <f t="shared" si="24"/>
        <v>5.136909909317348E-4</v>
      </c>
      <c r="G722" s="2">
        <f t="shared" si="25"/>
        <v>5.2970440158390175E-4</v>
      </c>
      <c r="J722" s="2"/>
    </row>
    <row r="723" spans="1:10" x14ac:dyDescent="0.2">
      <c r="A723" s="36">
        <v>41956</v>
      </c>
      <c r="B723" s="11">
        <v>38.573945999999999</v>
      </c>
      <c r="C723" s="10">
        <v>2039.329956</v>
      </c>
      <c r="D723" s="39"/>
      <c r="E723" s="36">
        <v>41957</v>
      </c>
      <c r="F723" s="2">
        <f t="shared" si="24"/>
        <v>2.9485744695135607E-3</v>
      </c>
      <c r="G723" s="2">
        <f t="shared" si="25"/>
        <v>2.4024123365344922E-4</v>
      </c>
      <c r="J723" s="2"/>
    </row>
    <row r="724" spans="1:10" x14ac:dyDescent="0.2">
      <c r="A724" s="36">
        <v>41957</v>
      </c>
      <c r="B724" s="11">
        <v>38.687851999999999</v>
      </c>
      <c r="C724" s="10">
        <v>2039.8199460000001</v>
      </c>
      <c r="D724" s="39"/>
      <c r="E724" s="36">
        <v>41960</v>
      </c>
      <c r="F724" s="2">
        <f t="shared" si="24"/>
        <v>-3.7191580557855266E-3</v>
      </c>
      <c r="G724" s="2">
        <f t="shared" si="25"/>
        <v>7.3508877776274207E-4</v>
      </c>
      <c r="J724" s="2"/>
    </row>
    <row r="725" spans="1:10" x14ac:dyDescent="0.2">
      <c r="A725" s="36">
        <v>41960</v>
      </c>
      <c r="B725" s="11">
        <v>38.544232999999998</v>
      </c>
      <c r="C725" s="10">
        <v>2041.3199460000001</v>
      </c>
      <c r="D725" s="39"/>
      <c r="E725" s="36">
        <v>41961</v>
      </c>
      <c r="F725" s="2">
        <f t="shared" si="24"/>
        <v>-3.3462218136339904E-3</v>
      </c>
      <c r="G725" s="2">
        <f t="shared" si="25"/>
        <v>5.1208495790618968E-3</v>
      </c>
      <c r="J725" s="2"/>
    </row>
    <row r="726" spans="1:10" x14ac:dyDescent="0.2">
      <c r="A726" s="36">
        <v>41961</v>
      </c>
      <c r="B726" s="11">
        <v>38.415470999999997</v>
      </c>
      <c r="C726" s="10">
        <v>2051.8000489999999</v>
      </c>
      <c r="D726" s="39"/>
      <c r="E726" s="36">
        <v>41962</v>
      </c>
      <c r="F726" s="2">
        <f t="shared" si="24"/>
        <v>3.2177118427192861E-3</v>
      </c>
      <c r="G726" s="2">
        <f t="shared" si="25"/>
        <v>-1.5022868144790934E-3</v>
      </c>
      <c r="J726" s="2"/>
    </row>
    <row r="727" spans="1:10" x14ac:dyDescent="0.2">
      <c r="A727" s="36">
        <v>41962</v>
      </c>
      <c r="B727" s="11">
        <v>38.539279999999998</v>
      </c>
      <c r="C727" s="10">
        <v>2048.719971</v>
      </c>
      <c r="D727" s="39"/>
      <c r="E727" s="36">
        <v>41963</v>
      </c>
      <c r="F727" s="2">
        <f t="shared" si="24"/>
        <v>4.8711347890437713E-3</v>
      </c>
      <c r="G727" s="2">
        <f t="shared" si="25"/>
        <v>1.9651638682952766E-3</v>
      </c>
      <c r="J727" s="2"/>
    </row>
    <row r="728" spans="1:10" x14ac:dyDescent="0.2">
      <c r="A728" s="36">
        <v>41963</v>
      </c>
      <c r="B728" s="11">
        <v>38.727468000000002</v>
      </c>
      <c r="C728" s="10">
        <v>2052.75</v>
      </c>
      <c r="D728" s="39"/>
      <c r="E728" s="36">
        <v>41964</v>
      </c>
      <c r="F728" s="2">
        <f t="shared" si="24"/>
        <v>1.9752543536552005E-2</v>
      </c>
      <c r="G728" s="2">
        <f t="shared" si="25"/>
        <v>5.2232126037382535E-3</v>
      </c>
      <c r="J728" s="2"/>
    </row>
    <row r="729" spans="1:10" x14ac:dyDescent="0.2">
      <c r="A729" s="36">
        <v>41964</v>
      </c>
      <c r="B729" s="11">
        <v>39.500039000000001</v>
      </c>
      <c r="C729" s="10">
        <v>2063.5</v>
      </c>
      <c r="D729" s="39"/>
      <c r="E729" s="36">
        <v>41967</v>
      </c>
      <c r="F729" s="2">
        <f t="shared" si="24"/>
        <v>9.4834121979348821E-3</v>
      </c>
      <c r="G729" s="2">
        <f t="shared" si="25"/>
        <v>2.8599297608858914E-3</v>
      </c>
      <c r="J729" s="2"/>
    </row>
    <row r="730" spans="1:10" x14ac:dyDescent="0.2">
      <c r="A730" s="36">
        <v>41967</v>
      </c>
      <c r="B730" s="11">
        <v>39.876415999999999</v>
      </c>
      <c r="C730" s="10">
        <v>2069.4099120000001</v>
      </c>
      <c r="D730" s="39"/>
      <c r="E730" s="36">
        <v>41968</v>
      </c>
      <c r="F730" s="2">
        <f t="shared" si="24"/>
        <v>-3.8573749033454321E-3</v>
      </c>
      <c r="G730" s="2">
        <f t="shared" si="25"/>
        <v>-1.1506915591880367E-3</v>
      </c>
      <c r="J730" s="2"/>
    </row>
    <row r="731" spans="1:10" x14ac:dyDescent="0.2">
      <c r="A731" s="36">
        <v>41968</v>
      </c>
      <c r="B731" s="11">
        <v>39.722893999999997</v>
      </c>
      <c r="C731" s="10">
        <v>2067.030029</v>
      </c>
      <c r="D731" s="39"/>
      <c r="E731" s="36">
        <v>41969</v>
      </c>
      <c r="F731" s="2">
        <f t="shared" si="24"/>
        <v>-6.3786234712251925E-3</v>
      </c>
      <c r="G731" s="2">
        <f t="shared" si="25"/>
        <v>2.8020525549233778E-3</v>
      </c>
      <c r="J731" s="2"/>
    </row>
    <row r="732" spans="1:10" x14ac:dyDescent="0.2">
      <c r="A732" s="36">
        <v>41969</v>
      </c>
      <c r="B732" s="11">
        <v>39.470323</v>
      </c>
      <c r="C732" s="10">
        <v>2072.830078</v>
      </c>
      <c r="D732" s="39"/>
      <c r="E732" s="36">
        <v>41971</v>
      </c>
      <c r="F732" s="2">
        <f t="shared" si="24"/>
        <v>1.8768815910436346E-2</v>
      </c>
      <c r="G732" s="2">
        <f t="shared" si="25"/>
        <v>-2.5456643802205699E-3</v>
      </c>
      <c r="J732" s="2"/>
    </row>
    <row r="733" spans="1:10" x14ac:dyDescent="0.2">
      <c r="A733" s="36">
        <v>41971</v>
      </c>
      <c r="B733" s="11">
        <v>40.218130000000002</v>
      </c>
      <c r="C733" s="10">
        <v>2067.5600589999999</v>
      </c>
      <c r="D733" s="39"/>
      <c r="E733" s="36">
        <v>41974</v>
      </c>
      <c r="F733" s="2">
        <f t="shared" si="24"/>
        <v>-4.4428056715055259E-3</v>
      </c>
      <c r="G733" s="2">
        <f t="shared" si="25"/>
        <v>-6.8527897391607124E-3</v>
      </c>
      <c r="J733" s="2"/>
    </row>
    <row r="734" spans="1:10" x14ac:dyDescent="0.2">
      <c r="A734" s="36">
        <v>41974</v>
      </c>
      <c r="B734" s="11">
        <v>40.039845</v>
      </c>
      <c r="C734" s="10">
        <v>2053.4399410000001</v>
      </c>
      <c r="D734" s="39"/>
      <c r="E734" s="36">
        <v>41975</v>
      </c>
      <c r="F734" s="2">
        <f t="shared" si="24"/>
        <v>-5.9545543672099499E-3</v>
      </c>
      <c r="G734" s="2">
        <f t="shared" si="25"/>
        <v>6.3641670398569801E-3</v>
      </c>
      <c r="J734" s="2"/>
    </row>
    <row r="735" spans="1:10" x14ac:dyDescent="0.2">
      <c r="A735" s="36">
        <v>41975</v>
      </c>
      <c r="B735" s="11">
        <v>39.802134000000002</v>
      </c>
      <c r="C735" s="10">
        <v>2066.5500489999999</v>
      </c>
      <c r="D735" s="39"/>
      <c r="E735" s="36">
        <v>41976</v>
      </c>
      <c r="F735" s="2">
        <f t="shared" si="24"/>
        <v>1.2434563567971055E-3</v>
      </c>
      <c r="G735" s="2">
        <f t="shared" si="25"/>
        <v>3.7576736905965669E-3</v>
      </c>
      <c r="J735" s="2"/>
    </row>
    <row r="736" spans="1:10" x14ac:dyDescent="0.2">
      <c r="A736" s="36">
        <v>41976</v>
      </c>
      <c r="B736" s="11">
        <v>39.851657000000003</v>
      </c>
      <c r="C736" s="10">
        <v>2074.330078</v>
      </c>
      <c r="D736" s="39"/>
      <c r="E736" s="36">
        <v>41977</v>
      </c>
      <c r="F736" s="2">
        <f t="shared" si="24"/>
        <v>1.0384506265475969E-2</v>
      </c>
      <c r="G736" s="2">
        <f t="shared" si="25"/>
        <v>-1.162571611194858E-3</v>
      </c>
      <c r="J736" s="2"/>
    </row>
    <row r="737" spans="1:10" x14ac:dyDescent="0.2">
      <c r="A737" s="36">
        <v>41977</v>
      </c>
      <c r="B737" s="11">
        <v>40.267653000000003</v>
      </c>
      <c r="C737" s="10">
        <v>2071.919922</v>
      </c>
      <c r="D737" s="39"/>
      <c r="E737" s="36">
        <v>41978</v>
      </c>
      <c r="F737" s="2">
        <f t="shared" si="24"/>
        <v>2.741562412492405E-2</v>
      </c>
      <c r="G737" s="2">
        <f t="shared" si="25"/>
        <v>1.6638314482451343E-3</v>
      </c>
      <c r="J737" s="2"/>
    </row>
    <row r="738" spans="1:10" x14ac:dyDescent="0.2">
      <c r="A738" s="36">
        <v>41978</v>
      </c>
      <c r="B738" s="11">
        <v>41.386887999999999</v>
      </c>
      <c r="C738" s="10">
        <v>2075.3701169999999</v>
      </c>
      <c r="D738" s="39"/>
      <c r="E738" s="36">
        <v>41981</v>
      </c>
      <c r="F738" s="2">
        <f t="shared" si="24"/>
        <v>2.7484438931055072E-3</v>
      </c>
      <c r="G738" s="2">
        <f t="shared" si="25"/>
        <v>-7.2830218621909391E-3</v>
      </c>
      <c r="J738" s="2"/>
    </row>
    <row r="739" spans="1:10" x14ac:dyDescent="0.2">
      <c r="A739" s="36">
        <v>41981</v>
      </c>
      <c r="B739" s="11">
        <v>41.500793999999999</v>
      </c>
      <c r="C739" s="10">
        <v>2060.3100589999999</v>
      </c>
      <c r="D739" s="39"/>
      <c r="E739" s="36">
        <v>41982</v>
      </c>
      <c r="F739" s="2">
        <f t="shared" si="24"/>
        <v>-9.2310708187882118E-3</v>
      </c>
      <c r="G739" s="2">
        <f t="shared" si="25"/>
        <v>-2.3785219748231713E-4</v>
      </c>
      <c r="J739" s="2"/>
    </row>
    <row r="740" spans="1:10" x14ac:dyDescent="0.2">
      <c r="A740" s="36">
        <v>41982</v>
      </c>
      <c r="B740" s="11">
        <v>41.119459999999997</v>
      </c>
      <c r="C740" s="10">
        <v>2059.820068</v>
      </c>
      <c r="D740" s="39"/>
      <c r="E740" s="36">
        <v>41983</v>
      </c>
      <c r="F740" s="2">
        <f t="shared" si="24"/>
        <v>-4.4661208926744531E-3</v>
      </c>
      <c r="G740" s="2">
        <f t="shared" si="25"/>
        <v>-1.6486120835066051E-2</v>
      </c>
      <c r="J740" s="2"/>
    </row>
    <row r="741" spans="1:10" x14ac:dyDescent="0.2">
      <c r="A741" s="36">
        <v>41983</v>
      </c>
      <c r="B741" s="11">
        <v>40.936225</v>
      </c>
      <c r="C741" s="10">
        <v>2026.1400149999999</v>
      </c>
      <c r="D741" s="39"/>
      <c r="E741" s="36">
        <v>41984</v>
      </c>
      <c r="F741" s="2">
        <f t="shared" si="24"/>
        <v>5.5495217726014272E-3</v>
      </c>
      <c r="G741" s="2">
        <f t="shared" si="25"/>
        <v>4.5254337712382214E-3</v>
      </c>
      <c r="J741" s="2"/>
    </row>
    <row r="742" spans="1:10" x14ac:dyDescent="0.2">
      <c r="A742" s="36">
        <v>41984</v>
      </c>
      <c r="B742" s="11">
        <v>41.164033000000003</v>
      </c>
      <c r="C742" s="10">
        <v>2035.329956</v>
      </c>
      <c r="D742" s="39"/>
      <c r="E742" s="36">
        <v>41985</v>
      </c>
      <c r="F742" s="2">
        <f t="shared" si="24"/>
        <v>1.5627649433440872E-3</v>
      </c>
      <c r="G742" s="2">
        <f t="shared" si="25"/>
        <v>-1.6346465792101281E-2</v>
      </c>
      <c r="J742" s="2"/>
    </row>
    <row r="743" spans="1:10" x14ac:dyDescent="0.2">
      <c r="A743" s="36">
        <v>41985</v>
      </c>
      <c r="B743" s="11">
        <v>41.228413000000003</v>
      </c>
      <c r="C743" s="10">
        <v>2002.329956</v>
      </c>
      <c r="D743" s="39"/>
      <c r="E743" s="36">
        <v>41988</v>
      </c>
      <c r="F743" s="2">
        <f t="shared" si="24"/>
        <v>-2.8757936469520646E-2</v>
      </c>
      <c r="G743" s="2">
        <f t="shared" si="25"/>
        <v>-6.3627861855108849E-3</v>
      </c>
      <c r="J743" s="2"/>
    </row>
    <row r="744" spans="1:10" x14ac:dyDescent="0.2">
      <c r="A744" s="36">
        <v>41988</v>
      </c>
      <c r="B744" s="11">
        <v>40.059654999999999</v>
      </c>
      <c r="C744" s="10">
        <v>1989.630005</v>
      </c>
      <c r="D744" s="39"/>
      <c r="E744" s="36">
        <v>41989</v>
      </c>
      <c r="F744" s="2">
        <f t="shared" si="24"/>
        <v>-2.1998170952187843E-2</v>
      </c>
      <c r="G744" s="2">
        <f t="shared" si="25"/>
        <v>-8.5252600430867614E-3</v>
      </c>
      <c r="J744" s="2"/>
    </row>
    <row r="745" spans="1:10" x14ac:dyDescent="0.2">
      <c r="A745" s="36">
        <v>41989</v>
      </c>
      <c r="B745" s="11">
        <v>39.188037999999999</v>
      </c>
      <c r="C745" s="10">
        <v>1972.73999</v>
      </c>
      <c r="D745" s="39"/>
      <c r="E745" s="36">
        <v>41990</v>
      </c>
      <c r="F745" s="2">
        <f t="shared" si="24"/>
        <v>1.6419561038806662E-2</v>
      </c>
      <c r="G745" s="2">
        <f t="shared" si="25"/>
        <v>2.0148073536758092E-2</v>
      </c>
      <c r="J745" s="2"/>
    </row>
    <row r="746" spans="1:10" x14ac:dyDescent="0.2">
      <c r="A746" s="36">
        <v>41990</v>
      </c>
      <c r="B746" s="11">
        <v>39.836799999999997</v>
      </c>
      <c r="C746" s="10">
        <v>2012.8900149999999</v>
      </c>
      <c r="D746" s="39"/>
      <c r="E746" s="36">
        <v>41991</v>
      </c>
      <c r="F746" s="2">
        <f t="shared" si="24"/>
        <v>-5.1100297337580789E-3</v>
      </c>
      <c r="G746" s="2">
        <f t="shared" si="25"/>
        <v>2.3731374483640814E-2</v>
      </c>
      <c r="J746" s="2"/>
    </row>
    <row r="747" spans="1:10" x14ac:dyDescent="0.2">
      <c r="A747" s="36">
        <v>41991</v>
      </c>
      <c r="B747" s="11">
        <v>39.633752000000001</v>
      </c>
      <c r="C747" s="10">
        <v>2061.2299800000001</v>
      </c>
      <c r="D747" s="39"/>
      <c r="E747" s="36">
        <v>41992</v>
      </c>
      <c r="F747" s="2">
        <f t="shared" si="24"/>
        <v>-7.3995103273425513E-3</v>
      </c>
      <c r="G747" s="2">
        <f t="shared" si="25"/>
        <v>4.5596380288210562E-3</v>
      </c>
      <c r="J747" s="2"/>
    </row>
    <row r="748" spans="1:10" x14ac:dyDescent="0.2">
      <c r="A748" s="36">
        <v>41992</v>
      </c>
      <c r="B748" s="11">
        <v>39.341563999999998</v>
      </c>
      <c r="C748" s="10">
        <v>2070.6499020000001</v>
      </c>
      <c r="D748" s="39"/>
      <c r="E748" s="36">
        <v>41995</v>
      </c>
      <c r="F748" s="2">
        <f t="shared" si="24"/>
        <v>1.3751915033538151E-2</v>
      </c>
      <c r="G748" s="2">
        <f t="shared" si="25"/>
        <v>3.8032226158686553E-3</v>
      </c>
      <c r="J748" s="2"/>
    </row>
    <row r="749" spans="1:10" x14ac:dyDescent="0.2">
      <c r="A749" s="36">
        <v>41995</v>
      </c>
      <c r="B749" s="11">
        <v>39.886322999999997</v>
      </c>
      <c r="C749" s="10">
        <v>2078.540039</v>
      </c>
      <c r="D749" s="39"/>
      <c r="E749" s="36">
        <v>41996</v>
      </c>
      <c r="F749" s="2">
        <f t="shared" si="24"/>
        <v>1.0989794800098238E-2</v>
      </c>
      <c r="G749" s="2">
        <f t="shared" si="25"/>
        <v>1.7448387198071571E-3</v>
      </c>
      <c r="J749" s="2"/>
    </row>
    <row r="750" spans="1:10" x14ac:dyDescent="0.2">
      <c r="A750" s="36">
        <v>41996</v>
      </c>
      <c r="B750" s="11">
        <v>40.327083000000002</v>
      </c>
      <c r="C750" s="10">
        <v>2082.169922</v>
      </c>
      <c r="D750" s="39"/>
      <c r="E750" s="36">
        <v>41997</v>
      </c>
      <c r="F750" s="2">
        <f t="shared" si="24"/>
        <v>-1.9668656114034499E-3</v>
      </c>
      <c r="G750" s="2">
        <f t="shared" si="25"/>
        <v>-1.3930621104517706E-4</v>
      </c>
      <c r="J750" s="2"/>
    </row>
    <row r="751" spans="1:10" x14ac:dyDescent="0.2">
      <c r="A751" s="36">
        <v>41997</v>
      </c>
      <c r="B751" s="11">
        <v>40.247843000000003</v>
      </c>
      <c r="C751" s="10">
        <v>2081.8798830000001</v>
      </c>
      <c r="D751" s="39"/>
      <c r="E751" s="36">
        <v>41999</v>
      </c>
      <c r="F751" s="2">
        <f t="shared" si="24"/>
        <v>6.8670475960324572E-3</v>
      </c>
      <c r="G751" s="2">
        <f t="shared" si="25"/>
        <v>3.3041101164722553E-3</v>
      </c>
      <c r="J751" s="2"/>
    </row>
    <row r="752" spans="1:10" x14ac:dyDescent="0.2">
      <c r="A752" s="36">
        <v>41999</v>
      </c>
      <c r="B752" s="11">
        <v>40.525177999999997</v>
      </c>
      <c r="C752" s="10">
        <v>2088.7700199999999</v>
      </c>
      <c r="D752" s="39"/>
      <c r="E752" s="36">
        <v>42002</v>
      </c>
      <c r="F752" s="2">
        <f t="shared" si="24"/>
        <v>6.6987176926433306E-3</v>
      </c>
      <c r="G752" s="2">
        <f t="shared" si="25"/>
        <v>8.6140303177227714E-4</v>
      </c>
      <c r="J752" s="2"/>
    </row>
    <row r="753" spans="1:10" x14ac:dyDescent="0.2">
      <c r="A753" s="36">
        <v>42002</v>
      </c>
      <c r="B753" s="11">
        <v>40.797556</v>
      </c>
      <c r="C753" s="10">
        <v>2090.570068</v>
      </c>
      <c r="D753" s="39"/>
      <c r="E753" s="36">
        <v>42003</v>
      </c>
      <c r="F753" s="2">
        <f t="shared" si="24"/>
        <v>-7.1876691158427831E-3</v>
      </c>
      <c r="G753" s="2">
        <f t="shared" si="25"/>
        <v>-4.9005926973648417E-3</v>
      </c>
      <c r="J753" s="2"/>
    </row>
    <row r="754" spans="1:10" x14ac:dyDescent="0.2">
      <c r="A754" s="36">
        <v>42003</v>
      </c>
      <c r="B754" s="11">
        <v>40.505367999999997</v>
      </c>
      <c r="C754" s="10">
        <v>2080.3500979999999</v>
      </c>
      <c r="D754" s="39"/>
      <c r="E754" s="36">
        <v>42004</v>
      </c>
      <c r="F754" s="2">
        <f t="shared" si="24"/>
        <v>3.1738699320936329E-3</v>
      </c>
      <c r="G754" s="2">
        <f t="shared" si="25"/>
        <v>-1.0364383893445015E-2</v>
      </c>
      <c r="J754" s="2"/>
    </row>
    <row r="755" spans="1:10" x14ac:dyDescent="0.2">
      <c r="A755" s="36">
        <v>42004</v>
      </c>
      <c r="B755" s="11">
        <v>40.634130999999996</v>
      </c>
      <c r="C755" s="10">
        <v>2058.8999020000001</v>
      </c>
      <c r="D755" s="39"/>
      <c r="E755" s="36">
        <v>42006</v>
      </c>
      <c r="F755" s="2">
        <f t="shared" si="24"/>
        <v>-7.4622873493272171E-3</v>
      </c>
      <c r="G755" s="2">
        <f t="shared" si="25"/>
        <v>-3.4002138968464108E-4</v>
      </c>
      <c r="J755" s="2"/>
    </row>
    <row r="756" spans="1:10" x14ac:dyDescent="0.2">
      <c r="A756" s="36">
        <v>42006</v>
      </c>
      <c r="B756" s="11">
        <v>40.332036000000002</v>
      </c>
      <c r="C756" s="10">
        <v>2058.1999510000001</v>
      </c>
      <c r="D756" s="39"/>
      <c r="E756" s="36">
        <v>42009</v>
      </c>
      <c r="F756" s="2">
        <f t="shared" si="24"/>
        <v>-1.9341108220371807E-2</v>
      </c>
      <c r="G756" s="2">
        <f t="shared" si="25"/>
        <v>-1.8447213476145048E-2</v>
      </c>
      <c r="J756" s="2"/>
    </row>
    <row r="757" spans="1:10" x14ac:dyDescent="0.2">
      <c r="A757" s="36">
        <v>42009</v>
      </c>
      <c r="B757" s="11">
        <v>39.559465000000003</v>
      </c>
      <c r="C757" s="10">
        <v>2020.579956</v>
      </c>
      <c r="D757" s="39"/>
      <c r="E757" s="36">
        <v>42010</v>
      </c>
      <c r="F757" s="2">
        <f t="shared" si="24"/>
        <v>-8.1704041564615009E-3</v>
      </c>
      <c r="G757" s="2">
        <f t="shared" si="25"/>
        <v>-8.9332548391871259E-3</v>
      </c>
      <c r="J757" s="2"/>
    </row>
    <row r="758" spans="1:10" x14ac:dyDescent="0.2">
      <c r="A758" s="36">
        <v>42010</v>
      </c>
      <c r="B758" s="11">
        <v>39.237564999999996</v>
      </c>
      <c r="C758" s="10">
        <v>2002.6099850000001</v>
      </c>
      <c r="D758" s="39"/>
      <c r="E758" s="36">
        <v>42011</v>
      </c>
      <c r="F758" s="2">
        <f t="shared" si="24"/>
        <v>2.4313856349533428E-2</v>
      </c>
      <c r="G758" s="2">
        <f t="shared" si="25"/>
        <v>1.1562735816043841E-2</v>
      </c>
      <c r="J758" s="2"/>
    </row>
    <row r="759" spans="1:10" x14ac:dyDescent="0.2">
      <c r="A759" s="36">
        <v>42011</v>
      </c>
      <c r="B759" s="11">
        <v>40.203274</v>
      </c>
      <c r="C759" s="10">
        <v>2025.900024</v>
      </c>
      <c r="D759" s="39"/>
      <c r="E759" s="36">
        <v>42012</v>
      </c>
      <c r="F759" s="2">
        <f t="shared" si="24"/>
        <v>1.6008127936166801E-2</v>
      </c>
      <c r="G759" s="2">
        <f t="shared" si="25"/>
        <v>1.773016853612145E-2</v>
      </c>
      <c r="J759" s="2"/>
    </row>
    <row r="760" spans="1:10" x14ac:dyDescent="0.2">
      <c r="A760" s="36">
        <v>42012</v>
      </c>
      <c r="B760" s="11">
        <v>40.852032000000001</v>
      </c>
      <c r="C760" s="10">
        <v>2062.139893</v>
      </c>
      <c r="D760" s="39"/>
      <c r="E760" s="36">
        <v>42013</v>
      </c>
      <c r="F760" s="2">
        <f t="shared" si="24"/>
        <v>-3.3278848289385141E-2</v>
      </c>
      <c r="G760" s="2">
        <f t="shared" si="25"/>
        <v>-8.4393221529863015E-3</v>
      </c>
      <c r="J760" s="2"/>
    </row>
    <row r="761" spans="1:10" x14ac:dyDescent="0.2">
      <c r="A761" s="36">
        <v>42013</v>
      </c>
      <c r="B761" s="11">
        <v>39.514896</v>
      </c>
      <c r="C761" s="10">
        <v>2044.8100589999999</v>
      </c>
      <c r="D761" s="39"/>
      <c r="E761" s="36">
        <v>42016</v>
      </c>
      <c r="F761" s="2">
        <f t="shared" si="24"/>
        <v>5.4993534808407685E-3</v>
      </c>
      <c r="G761" s="2">
        <f t="shared" si="25"/>
        <v>-8.1266169265894958E-3</v>
      </c>
      <c r="J761" s="2"/>
    </row>
    <row r="762" spans="1:10" x14ac:dyDescent="0.2">
      <c r="A762" s="36">
        <v>42016</v>
      </c>
      <c r="B762" s="11">
        <v>39.732801000000002</v>
      </c>
      <c r="C762" s="10">
        <v>2028.26001</v>
      </c>
      <c r="D762" s="39"/>
      <c r="E762" s="36">
        <v>42017</v>
      </c>
      <c r="F762" s="2">
        <f t="shared" si="24"/>
        <v>7.9454130131369725E-3</v>
      </c>
      <c r="G762" s="2">
        <f t="shared" si="25"/>
        <v>-2.5818856981186258E-3</v>
      </c>
      <c r="J762" s="2"/>
    </row>
    <row r="763" spans="1:10" x14ac:dyDescent="0.2">
      <c r="A763" s="36">
        <v>42017</v>
      </c>
      <c r="B763" s="11">
        <v>40.049751999999998</v>
      </c>
      <c r="C763" s="10">
        <v>2023.030029</v>
      </c>
      <c r="D763" s="39"/>
      <c r="E763" s="36">
        <v>42018</v>
      </c>
      <c r="F763" s="2">
        <f t="shared" si="24"/>
        <v>-5.5800936123781321E-3</v>
      </c>
      <c r="G763" s="2">
        <f t="shared" si="25"/>
        <v>-5.8300285881662875E-3</v>
      </c>
      <c r="J763" s="2"/>
    </row>
    <row r="764" spans="1:10" x14ac:dyDescent="0.2">
      <c r="A764" s="36">
        <v>42018</v>
      </c>
      <c r="B764" s="11">
        <v>39.826892999999998</v>
      </c>
      <c r="C764" s="10">
        <v>2011.2700199999999</v>
      </c>
      <c r="D764" s="39"/>
      <c r="E764" s="36">
        <v>42019</v>
      </c>
      <c r="F764" s="2">
        <f t="shared" si="24"/>
        <v>-1.0500035954622171E-2</v>
      </c>
      <c r="G764" s="2">
        <f t="shared" si="25"/>
        <v>-9.2909032101848917E-3</v>
      </c>
      <c r="J764" s="2"/>
    </row>
    <row r="765" spans="1:10" x14ac:dyDescent="0.2">
      <c r="A765" s="36">
        <v>42019</v>
      </c>
      <c r="B765" s="11">
        <v>39.410896999999999</v>
      </c>
      <c r="C765" s="10">
        <v>1992.670044</v>
      </c>
      <c r="D765" s="39"/>
      <c r="E765" s="36">
        <v>42020</v>
      </c>
      <c r="F765" s="2">
        <f t="shared" si="24"/>
        <v>1.2859874016957025E-2</v>
      </c>
      <c r="G765" s="2">
        <f t="shared" si="25"/>
        <v>1.3334893185903807E-2</v>
      </c>
      <c r="J765" s="2"/>
    </row>
    <row r="766" spans="1:10" x14ac:dyDescent="0.2">
      <c r="A766" s="36">
        <v>42020</v>
      </c>
      <c r="B766" s="11">
        <v>39.920988999999999</v>
      </c>
      <c r="C766" s="10">
        <v>2019.420044</v>
      </c>
      <c r="D766" s="39"/>
      <c r="E766" s="36">
        <v>42024</v>
      </c>
      <c r="F766" s="2">
        <f t="shared" si="24"/>
        <v>7.5388339889180169E-3</v>
      </c>
      <c r="G766" s="2">
        <f t="shared" si="25"/>
        <v>1.5487524912989278E-3</v>
      </c>
      <c r="J766" s="2"/>
    </row>
    <row r="767" spans="1:10" x14ac:dyDescent="0.2">
      <c r="A767" s="36">
        <v>42024</v>
      </c>
      <c r="B767" s="11">
        <v>40.223084</v>
      </c>
      <c r="C767" s="10">
        <v>2022.5500489999999</v>
      </c>
      <c r="D767" s="39"/>
      <c r="E767" s="36">
        <v>42025</v>
      </c>
      <c r="F767" s="2">
        <f t="shared" si="24"/>
        <v>8.614722393137091E-4</v>
      </c>
      <c r="G767" s="2">
        <f t="shared" si="25"/>
        <v>4.720464879542292E-3</v>
      </c>
      <c r="J767" s="2"/>
    </row>
    <row r="768" spans="1:10" x14ac:dyDescent="0.2">
      <c r="A768" s="36">
        <v>42025</v>
      </c>
      <c r="B768" s="11">
        <v>40.257750000000001</v>
      </c>
      <c r="C768" s="10">
        <v>2032.119995</v>
      </c>
      <c r="D768" s="39"/>
      <c r="E768" s="36">
        <v>42026</v>
      </c>
      <c r="F768" s="2">
        <f t="shared" si="24"/>
        <v>1.7680117215744567E-2</v>
      </c>
      <c r="G768" s="2">
        <f t="shared" si="25"/>
        <v>1.5154312961683942E-2</v>
      </c>
      <c r="J768" s="2"/>
    </row>
    <row r="769" spans="1:10" x14ac:dyDescent="0.2">
      <c r="A769" s="36">
        <v>42026</v>
      </c>
      <c r="B769" s="11">
        <v>40.975841000000003</v>
      </c>
      <c r="C769" s="10">
        <v>2063.1499020000001</v>
      </c>
      <c r="D769" s="39"/>
      <c r="E769" s="36">
        <v>42027</v>
      </c>
      <c r="F769" s="2">
        <f t="shared" si="24"/>
        <v>6.413057413163431E-2</v>
      </c>
      <c r="G769" s="2">
        <f t="shared" si="25"/>
        <v>-5.5066562878371269E-3</v>
      </c>
      <c r="J769" s="2"/>
    </row>
    <row r="770" spans="1:10" x14ac:dyDescent="0.2">
      <c r="A770" s="36">
        <v>42027</v>
      </c>
      <c r="B770" s="11">
        <v>43.689737000000001</v>
      </c>
      <c r="C770" s="10">
        <v>2051.820068</v>
      </c>
      <c r="D770" s="39"/>
      <c r="E770" s="36">
        <v>42030</v>
      </c>
      <c r="F770" s="2">
        <f t="shared" si="24"/>
        <v>-1.1341585502210481E-3</v>
      </c>
      <c r="G770" s="2">
        <f t="shared" si="25"/>
        <v>2.5651682269424068E-3</v>
      </c>
      <c r="J770" s="2"/>
    </row>
    <row r="771" spans="1:10" x14ac:dyDescent="0.2">
      <c r="A771" s="36">
        <v>42030</v>
      </c>
      <c r="B771" s="11">
        <v>43.640214</v>
      </c>
      <c r="C771" s="10">
        <v>2057.0900879999999</v>
      </c>
      <c r="D771" s="39"/>
      <c r="E771" s="36">
        <v>42031</v>
      </c>
      <c r="F771" s="2">
        <f t="shared" si="24"/>
        <v>2.4934164811771398E-3</v>
      </c>
      <c r="G771" s="2">
        <f t="shared" si="25"/>
        <v>-1.3478287784341066E-2</v>
      </c>
      <c r="J771" s="2"/>
    </row>
    <row r="772" spans="1:10" x14ac:dyDescent="0.2">
      <c r="A772" s="36">
        <v>42031</v>
      </c>
      <c r="B772" s="11">
        <v>43.749163000000003</v>
      </c>
      <c r="C772" s="10">
        <v>2029.5500489999999</v>
      </c>
      <c r="D772" s="39"/>
      <c r="E772" s="36">
        <v>42032</v>
      </c>
      <c r="F772" s="2">
        <f t="shared" si="24"/>
        <v>-8.7544900069625384E-3</v>
      </c>
      <c r="G772" s="2">
        <f t="shared" si="25"/>
        <v>-1.358750298545512E-2</v>
      </c>
      <c r="J772" s="2"/>
    </row>
    <row r="773" spans="1:10" x14ac:dyDescent="0.2">
      <c r="A773" s="36">
        <v>42032</v>
      </c>
      <c r="B773" s="11">
        <v>43.367832999999997</v>
      </c>
      <c r="C773" s="10">
        <v>2002.160034</v>
      </c>
      <c r="D773" s="39"/>
      <c r="E773" s="36">
        <v>42033</v>
      </c>
      <c r="F773" s="2">
        <f t="shared" si="24"/>
        <v>1.6759568887473777E-2</v>
      </c>
      <c r="G773" s="2">
        <f t="shared" si="25"/>
        <v>9.4895171480104974E-3</v>
      </c>
      <c r="J773" s="2"/>
    </row>
    <row r="774" spans="1:10" x14ac:dyDescent="0.2">
      <c r="A774" s="36">
        <v>42033</v>
      </c>
      <c r="B774" s="11">
        <v>44.100783999999997</v>
      </c>
      <c r="C774" s="10">
        <v>2021.25</v>
      </c>
      <c r="D774" s="39"/>
      <c r="E774" s="36">
        <v>42034</v>
      </c>
      <c r="F774" s="2">
        <f t="shared" si="24"/>
        <v>-1.7216463422300699E-2</v>
      </c>
      <c r="G774" s="2">
        <f t="shared" si="25"/>
        <v>-1.3077099123800286E-2</v>
      </c>
      <c r="J774" s="2"/>
    </row>
    <row r="775" spans="1:10" x14ac:dyDescent="0.2">
      <c r="A775" s="36">
        <v>42034</v>
      </c>
      <c r="B775" s="11">
        <v>43.348022999999998</v>
      </c>
      <c r="C775" s="10">
        <v>1994.98999</v>
      </c>
      <c r="D775" s="39"/>
      <c r="E775" s="36">
        <v>42037</v>
      </c>
      <c r="F775" s="2">
        <f t="shared" si="24"/>
        <v>5.2415651419753604E-3</v>
      </c>
      <c r="G775" s="2">
        <f t="shared" si="25"/>
        <v>1.2879170322592387E-2</v>
      </c>
      <c r="J775" s="2"/>
    </row>
    <row r="776" spans="1:10" x14ac:dyDescent="0.2">
      <c r="A776" s="36">
        <v>42037</v>
      </c>
      <c r="B776" s="11">
        <v>43.575831000000001</v>
      </c>
      <c r="C776" s="10">
        <v>2020.849976</v>
      </c>
      <c r="D776" s="39"/>
      <c r="E776" s="36">
        <v>42038</v>
      </c>
      <c r="F776" s="2">
        <f t="shared" si="24"/>
        <v>9.3097646285912536E-3</v>
      </c>
      <c r="G776" s="2">
        <f t="shared" si="25"/>
        <v>1.4336238227742741E-2</v>
      </c>
      <c r="J776" s="2"/>
    </row>
    <row r="777" spans="1:10" x14ac:dyDescent="0.2">
      <c r="A777" s="36">
        <v>42038</v>
      </c>
      <c r="B777" s="11">
        <v>43.983406000000002</v>
      </c>
      <c r="C777" s="10">
        <v>2050.030029</v>
      </c>
      <c r="D777" s="39"/>
      <c r="E777" s="36">
        <v>42039</v>
      </c>
      <c r="F777" s="2">
        <f t="shared" si="24"/>
        <v>2.3703335378067007E-3</v>
      </c>
      <c r="G777" s="2">
        <f t="shared" si="25"/>
        <v>-4.1647063128333371E-3</v>
      </c>
      <c r="J777" s="2"/>
    </row>
    <row r="778" spans="1:10" x14ac:dyDescent="0.2">
      <c r="A778" s="36">
        <v>42039</v>
      </c>
      <c r="B778" s="11">
        <v>44.087784999999997</v>
      </c>
      <c r="C778" s="10">
        <v>2041.51001</v>
      </c>
      <c r="D778" s="39"/>
      <c r="E778" s="36">
        <v>42040</v>
      </c>
      <c r="F778" s="2">
        <f t="shared" ref="F778:F841" si="26">LN(B779/B778)</f>
        <v>1.0541800659400132E-2</v>
      </c>
      <c r="G778" s="2">
        <f t="shared" ref="G778:G841" si="27">LN(C779/C778)</f>
        <v>1.0238810823374916E-2</v>
      </c>
      <c r="J778" s="2"/>
    </row>
    <row r="779" spans="1:10" x14ac:dyDescent="0.2">
      <c r="A779" s="36">
        <v>42040</v>
      </c>
      <c r="B779" s="11">
        <v>44.555008000000001</v>
      </c>
      <c r="C779" s="10">
        <v>2062.5200199999999</v>
      </c>
      <c r="D779" s="39"/>
      <c r="E779" s="36">
        <v>42041</v>
      </c>
      <c r="F779" s="2">
        <f t="shared" si="26"/>
        <v>-7.1652781918598472E-3</v>
      </c>
      <c r="G779" s="2">
        <f t="shared" si="27"/>
        <v>-3.4240276947173063E-3</v>
      </c>
      <c r="J779" s="2"/>
    </row>
    <row r="780" spans="1:10" x14ac:dyDescent="0.2">
      <c r="A780" s="36">
        <v>42041</v>
      </c>
      <c r="B780" s="11">
        <v>44.236899999999999</v>
      </c>
      <c r="C780" s="10">
        <v>2055.469971</v>
      </c>
      <c r="D780" s="39"/>
      <c r="E780" s="36">
        <v>42044</v>
      </c>
      <c r="F780" s="2">
        <f t="shared" si="26"/>
        <v>-2.0245224132817543E-3</v>
      </c>
      <c r="G780" s="2">
        <f t="shared" si="27"/>
        <v>-4.2562395694247922E-3</v>
      </c>
      <c r="J780" s="2"/>
    </row>
    <row r="781" spans="1:10" x14ac:dyDescent="0.2">
      <c r="A781" s="36">
        <v>42044</v>
      </c>
      <c r="B781" s="11">
        <v>44.147432000000002</v>
      </c>
      <c r="C781" s="10">
        <v>2046.73999</v>
      </c>
      <c r="D781" s="39"/>
      <c r="E781" s="36">
        <v>42045</v>
      </c>
      <c r="F781" s="2">
        <f t="shared" si="26"/>
        <v>2.6223715814085627E-2</v>
      </c>
      <c r="G781" s="2">
        <f t="shared" si="27"/>
        <v>1.0618979721447666E-2</v>
      </c>
      <c r="J781" s="2"/>
    </row>
    <row r="782" spans="1:10" x14ac:dyDescent="0.2">
      <c r="A782" s="36">
        <v>42045</v>
      </c>
      <c r="B782" s="11">
        <v>45.320455000000003</v>
      </c>
      <c r="C782" s="10">
        <v>2068.5900879999999</v>
      </c>
      <c r="D782" s="39"/>
      <c r="E782" s="36">
        <v>42046</v>
      </c>
      <c r="F782" s="2">
        <f t="shared" si="26"/>
        <v>-4.2864032999098533E-3</v>
      </c>
      <c r="G782" s="2">
        <f t="shared" si="27"/>
        <v>-2.9034206552188216E-5</v>
      </c>
      <c r="J782" s="2"/>
    </row>
    <row r="783" spans="1:10" x14ac:dyDescent="0.2">
      <c r="A783" s="36">
        <v>42046</v>
      </c>
      <c r="B783" s="11">
        <v>45.126609000000002</v>
      </c>
      <c r="C783" s="10">
        <v>2068.530029</v>
      </c>
      <c r="D783" s="39"/>
      <c r="E783" s="36">
        <v>42047</v>
      </c>
      <c r="F783" s="2">
        <f t="shared" si="26"/>
        <v>1.138990345513762E-2</v>
      </c>
      <c r="G783" s="2">
        <f t="shared" si="27"/>
        <v>9.598294984990317E-3</v>
      </c>
      <c r="J783" s="2"/>
    </row>
    <row r="784" spans="1:10" x14ac:dyDescent="0.2">
      <c r="A784" s="36">
        <v>42047</v>
      </c>
      <c r="B784" s="11">
        <v>45.643535</v>
      </c>
      <c r="C784" s="10">
        <v>2088.4799800000001</v>
      </c>
      <c r="D784" s="39"/>
      <c r="E784" s="36">
        <v>42048</v>
      </c>
      <c r="F784" s="2">
        <f t="shared" si="26"/>
        <v>-2.7261353247032749E-3</v>
      </c>
      <c r="G784" s="2">
        <f t="shared" si="27"/>
        <v>4.0664593404575655E-3</v>
      </c>
      <c r="J784" s="2"/>
    </row>
    <row r="785" spans="1:10" x14ac:dyDescent="0.2">
      <c r="A785" s="36">
        <v>42048</v>
      </c>
      <c r="B785" s="11">
        <v>45.519274000000003</v>
      </c>
      <c r="C785" s="10">
        <v>2096.98999</v>
      </c>
      <c r="D785" s="39"/>
      <c r="E785" s="36">
        <v>42052</v>
      </c>
      <c r="F785" s="2">
        <f t="shared" si="26"/>
        <v>4.9016659386521893E-3</v>
      </c>
      <c r="G785" s="2">
        <f t="shared" si="27"/>
        <v>1.5962998616407095E-3</v>
      </c>
      <c r="J785" s="2"/>
    </row>
    <row r="786" spans="1:10" x14ac:dyDescent="0.2">
      <c r="A786" s="36">
        <v>42052</v>
      </c>
      <c r="B786" s="11">
        <v>45.742941999999999</v>
      </c>
      <c r="C786" s="10">
        <v>2100.3400879999999</v>
      </c>
      <c r="D786" s="39"/>
      <c r="E786" s="36">
        <v>42053</v>
      </c>
      <c r="F786" s="2">
        <f t="shared" si="26"/>
        <v>1.0484893174371537E-2</v>
      </c>
      <c r="G786" s="2">
        <f t="shared" si="27"/>
        <v>-3.1435850414654552E-4</v>
      </c>
      <c r="J786" s="2"/>
    </row>
    <row r="787" spans="1:10" x14ac:dyDescent="0.2">
      <c r="A787" s="36">
        <v>42053</v>
      </c>
      <c r="B787" s="11">
        <v>46.225074999999997</v>
      </c>
      <c r="C787" s="10">
        <v>2099.679932</v>
      </c>
      <c r="D787" s="39"/>
      <c r="E787" s="36">
        <v>42054</v>
      </c>
      <c r="F787" s="2">
        <f t="shared" si="26"/>
        <v>1.8262786150833597E-3</v>
      </c>
      <c r="G787" s="2">
        <f t="shared" si="27"/>
        <v>-1.0626219688207137E-3</v>
      </c>
      <c r="J787" s="2"/>
    </row>
    <row r="788" spans="1:10" x14ac:dyDescent="0.2">
      <c r="A788" s="36">
        <v>42054</v>
      </c>
      <c r="B788" s="11">
        <v>46.309572000000003</v>
      </c>
      <c r="C788" s="10">
        <v>2097.4499510000001</v>
      </c>
      <c r="D788" s="39"/>
      <c r="E788" s="36">
        <v>42055</v>
      </c>
      <c r="F788" s="2">
        <f t="shared" si="26"/>
        <v>3.6426462486532757E-3</v>
      </c>
      <c r="G788" s="2">
        <f t="shared" si="27"/>
        <v>6.1078428844464306E-3</v>
      </c>
      <c r="J788" s="2"/>
    </row>
    <row r="789" spans="1:10" x14ac:dyDescent="0.2">
      <c r="A789" s="36">
        <v>42055</v>
      </c>
      <c r="B789" s="11">
        <v>46.478569</v>
      </c>
      <c r="C789" s="10">
        <v>2110.3000489999999</v>
      </c>
      <c r="D789" s="39"/>
      <c r="E789" s="36">
        <v>42058</v>
      </c>
      <c r="F789" s="2">
        <f t="shared" si="26"/>
        <v>7.4828002007073949E-4</v>
      </c>
      <c r="G789" s="2">
        <f t="shared" si="27"/>
        <v>-3.0338534527620388E-4</v>
      </c>
      <c r="J789" s="2"/>
    </row>
    <row r="790" spans="1:10" x14ac:dyDescent="0.2">
      <c r="A790" s="36">
        <v>42058</v>
      </c>
      <c r="B790" s="11">
        <v>46.513361000000003</v>
      </c>
      <c r="C790" s="10">
        <v>2109.6599120000001</v>
      </c>
      <c r="D790" s="39"/>
      <c r="E790" s="36">
        <v>42059</v>
      </c>
      <c r="F790" s="2">
        <f t="shared" si="26"/>
        <v>-1.3902011169422111E-3</v>
      </c>
      <c r="G790" s="2">
        <f t="shared" si="27"/>
        <v>2.7549722990950704E-3</v>
      </c>
      <c r="J790" s="2"/>
    </row>
    <row r="791" spans="1:10" x14ac:dyDescent="0.2">
      <c r="A791" s="36">
        <v>42059</v>
      </c>
      <c r="B791" s="11">
        <v>46.448743</v>
      </c>
      <c r="C791" s="10">
        <v>2115.4799800000001</v>
      </c>
      <c r="D791" s="39"/>
      <c r="E791" s="36">
        <v>42060</v>
      </c>
      <c r="F791" s="2">
        <f t="shared" si="26"/>
        <v>8.6304414441893268E-3</v>
      </c>
      <c r="G791" s="2">
        <f t="shared" si="27"/>
        <v>-7.6601694159734123E-4</v>
      </c>
      <c r="J791" s="2"/>
    </row>
    <row r="792" spans="1:10" x14ac:dyDescent="0.2">
      <c r="A792" s="36">
        <v>42060</v>
      </c>
      <c r="B792" s="11">
        <v>46.851351000000001</v>
      </c>
      <c r="C792" s="10">
        <v>2113.860107</v>
      </c>
      <c r="D792" s="39"/>
      <c r="E792" s="36">
        <v>42061</v>
      </c>
      <c r="F792" s="2">
        <f t="shared" si="26"/>
        <v>3.0719010706471584E-3</v>
      </c>
      <c r="G792" s="2">
        <f t="shared" si="27"/>
        <v>-1.4771185417172892E-3</v>
      </c>
      <c r="J792" s="2"/>
    </row>
    <row r="793" spans="1:10" x14ac:dyDescent="0.2">
      <c r="A793" s="36">
        <v>42061</v>
      </c>
      <c r="B793" s="11">
        <v>46.995494999999998</v>
      </c>
      <c r="C793" s="10">
        <v>2110.73999</v>
      </c>
      <c r="D793" s="39"/>
      <c r="E793" s="36">
        <v>42062</v>
      </c>
      <c r="F793" s="2">
        <f t="shared" si="26"/>
        <v>-1.1274370855340365E-2</v>
      </c>
      <c r="G793" s="2">
        <f t="shared" si="27"/>
        <v>-2.9606829375931087E-3</v>
      </c>
      <c r="J793" s="2"/>
    </row>
    <row r="794" spans="1:10" x14ac:dyDescent="0.2">
      <c r="A794" s="36">
        <v>42062</v>
      </c>
      <c r="B794" s="11">
        <v>46.468626</v>
      </c>
      <c r="C794" s="10">
        <v>2104.5</v>
      </c>
      <c r="D794" s="39"/>
      <c r="E794" s="36">
        <v>42065</v>
      </c>
      <c r="F794" s="2">
        <f t="shared" si="26"/>
        <v>7.884178579241688E-3</v>
      </c>
      <c r="G794" s="2">
        <f t="shared" si="27"/>
        <v>6.1062383803760925E-3</v>
      </c>
      <c r="J794" s="2"/>
    </row>
    <row r="795" spans="1:10" x14ac:dyDescent="0.2">
      <c r="A795" s="36">
        <v>42065</v>
      </c>
      <c r="B795" s="11">
        <v>46.836441000000001</v>
      </c>
      <c r="C795" s="10">
        <v>2117.389893</v>
      </c>
      <c r="D795" s="39"/>
      <c r="E795" s="36">
        <v>42066</v>
      </c>
      <c r="F795" s="2">
        <f t="shared" si="26"/>
        <v>-2.4438609764535668E-3</v>
      </c>
      <c r="G795" s="2">
        <f t="shared" si="27"/>
        <v>-4.5488729439078276E-3</v>
      </c>
      <c r="J795" s="2"/>
    </row>
    <row r="796" spans="1:10" x14ac:dyDescent="0.2">
      <c r="A796" s="36">
        <v>42066</v>
      </c>
      <c r="B796" s="11">
        <v>46.722118999999999</v>
      </c>
      <c r="C796" s="10">
        <v>2107.780029</v>
      </c>
      <c r="D796" s="39"/>
      <c r="E796" s="36">
        <v>42067</v>
      </c>
      <c r="F796" s="2">
        <f t="shared" si="26"/>
        <v>-1.0050353365160617E-2</v>
      </c>
      <c r="G796" s="2">
        <f t="shared" si="27"/>
        <v>-4.3981612307754693E-3</v>
      </c>
      <c r="J796" s="2"/>
    </row>
    <row r="797" spans="1:10" x14ac:dyDescent="0.2">
      <c r="A797" s="36">
        <v>42067</v>
      </c>
      <c r="B797" s="11">
        <v>46.254897</v>
      </c>
      <c r="C797" s="10">
        <v>2098.530029</v>
      </c>
      <c r="D797" s="39"/>
      <c r="E797" s="36">
        <v>42068</v>
      </c>
      <c r="F797" s="2">
        <f t="shared" si="26"/>
        <v>6.1063776492301467E-3</v>
      </c>
      <c r="G797" s="2">
        <f t="shared" si="27"/>
        <v>1.1953653627569873E-3</v>
      </c>
      <c r="J797" s="2"/>
    </row>
    <row r="798" spans="1:10" x14ac:dyDescent="0.2">
      <c r="A798" s="36">
        <v>42068</v>
      </c>
      <c r="B798" s="11">
        <v>46.538210999999997</v>
      </c>
      <c r="C798" s="10">
        <v>2101.040039</v>
      </c>
      <c r="D798" s="39"/>
      <c r="E798" s="36">
        <v>42069</v>
      </c>
      <c r="F798" s="2">
        <f t="shared" si="26"/>
        <v>-1.5173758001034798E-2</v>
      </c>
      <c r="G798" s="2">
        <f t="shared" si="27"/>
        <v>-1.4275356219564148E-2</v>
      </c>
      <c r="J798" s="2"/>
    </row>
    <row r="799" spans="1:10" x14ac:dyDescent="0.2">
      <c r="A799" s="36">
        <v>42069</v>
      </c>
      <c r="B799" s="11">
        <v>45.837381999999998</v>
      </c>
      <c r="C799" s="10">
        <v>2071.26001</v>
      </c>
      <c r="D799" s="39"/>
      <c r="E799" s="36">
        <v>42072</v>
      </c>
      <c r="F799" s="2">
        <f t="shared" si="26"/>
        <v>8.8524610928345793E-3</v>
      </c>
      <c r="G799" s="2">
        <f t="shared" si="27"/>
        <v>3.9366624176442495E-3</v>
      </c>
      <c r="J799" s="2"/>
    </row>
    <row r="800" spans="1:10" x14ac:dyDescent="0.2">
      <c r="A800" s="36">
        <v>42072</v>
      </c>
      <c r="B800" s="11">
        <v>46.244956999999999</v>
      </c>
      <c r="C800" s="10">
        <v>2079.429932</v>
      </c>
      <c r="D800" s="39"/>
      <c r="E800" s="36">
        <v>42073</v>
      </c>
      <c r="F800" s="2">
        <f t="shared" si="26"/>
        <v>-9.2863277913664243E-3</v>
      </c>
      <c r="G800" s="2">
        <f t="shared" si="27"/>
        <v>-1.7106821197868119E-2</v>
      </c>
      <c r="J800" s="2"/>
    </row>
    <row r="801" spans="1:10" x14ac:dyDescent="0.2">
      <c r="A801" s="36">
        <v>42073</v>
      </c>
      <c r="B801" s="11">
        <v>45.817498999999998</v>
      </c>
      <c r="C801" s="10">
        <v>2044.160034</v>
      </c>
      <c r="D801" s="39"/>
      <c r="E801" s="36">
        <v>42074</v>
      </c>
      <c r="F801" s="2">
        <f t="shared" si="26"/>
        <v>-8.2789297827975932E-3</v>
      </c>
      <c r="G801" s="2">
        <f t="shared" si="27"/>
        <v>-1.9195207034580692E-3</v>
      </c>
      <c r="J801" s="2"/>
    </row>
    <row r="802" spans="1:10" x14ac:dyDescent="0.2">
      <c r="A802" s="36">
        <v>42074</v>
      </c>
      <c r="B802" s="11">
        <v>45.439745000000002</v>
      </c>
      <c r="C802" s="10">
        <v>2040.23999</v>
      </c>
      <c r="D802" s="39"/>
      <c r="E802" s="36">
        <v>42075</v>
      </c>
      <c r="F802" s="2">
        <f t="shared" si="26"/>
        <v>2.1212897997440402E-2</v>
      </c>
      <c r="G802" s="2">
        <f t="shared" si="27"/>
        <v>1.2522702237719055E-2</v>
      </c>
      <c r="J802" s="2"/>
    </row>
    <row r="803" spans="1:10" x14ac:dyDescent="0.2">
      <c r="A803" s="36">
        <v>42075</v>
      </c>
      <c r="B803" s="11">
        <v>46.41395</v>
      </c>
      <c r="C803" s="10">
        <v>2065.9499510000001</v>
      </c>
      <c r="D803" s="39"/>
      <c r="E803" s="36">
        <v>42076</v>
      </c>
      <c r="F803" s="2">
        <f t="shared" si="26"/>
        <v>-9.6422668960254965E-4</v>
      </c>
      <c r="G803" s="2">
        <f t="shared" si="27"/>
        <v>-6.0932371744078879E-3</v>
      </c>
      <c r="J803" s="2"/>
    </row>
    <row r="804" spans="1:10" x14ac:dyDescent="0.2">
      <c r="A804" s="36">
        <v>42076</v>
      </c>
      <c r="B804" s="11">
        <v>46.369217999999996</v>
      </c>
      <c r="C804" s="10">
        <v>2053.3999020000001</v>
      </c>
      <c r="D804" s="39"/>
      <c r="E804" s="36">
        <v>42079</v>
      </c>
      <c r="F804" s="2">
        <f t="shared" si="26"/>
        <v>8.1136710660962407E-3</v>
      </c>
      <c r="G804" s="2">
        <f t="shared" si="27"/>
        <v>1.3442908996060394E-2</v>
      </c>
      <c r="J804" s="2"/>
    </row>
    <row r="805" spans="1:10" x14ac:dyDescent="0.2">
      <c r="A805" s="36">
        <v>42079</v>
      </c>
      <c r="B805" s="11">
        <v>46.746972999999997</v>
      </c>
      <c r="C805" s="10">
        <v>2081.1899410000001</v>
      </c>
      <c r="D805" s="39"/>
      <c r="E805" s="36">
        <v>42080</v>
      </c>
      <c r="F805" s="2">
        <f t="shared" si="26"/>
        <v>3.6085389842239433E-3</v>
      </c>
      <c r="G805" s="2">
        <f t="shared" si="27"/>
        <v>-3.3256976557031678E-3</v>
      </c>
      <c r="J805" s="2"/>
    </row>
    <row r="806" spans="1:10" x14ac:dyDescent="0.2">
      <c r="A806" s="36">
        <v>42080</v>
      </c>
      <c r="B806" s="11">
        <v>46.915965999999997</v>
      </c>
      <c r="C806" s="10">
        <v>2074.280029</v>
      </c>
      <c r="D806" s="39"/>
      <c r="E806" s="36">
        <v>42081</v>
      </c>
      <c r="F806" s="2">
        <f t="shared" si="26"/>
        <v>1.5244966778004897E-2</v>
      </c>
      <c r="G806" s="2">
        <f t="shared" si="27"/>
        <v>1.2085101644750693E-2</v>
      </c>
      <c r="J806" s="2"/>
    </row>
    <row r="807" spans="1:10" x14ac:dyDescent="0.2">
      <c r="A807" s="36">
        <v>42081</v>
      </c>
      <c r="B807" s="11">
        <v>47.636678000000003</v>
      </c>
      <c r="C807" s="10">
        <v>2099.5</v>
      </c>
      <c r="D807" s="39"/>
      <c r="E807" s="36">
        <v>42082</v>
      </c>
      <c r="F807" s="2">
        <f t="shared" si="26"/>
        <v>1.9835420734539918E-2</v>
      </c>
      <c r="G807" s="2">
        <f t="shared" si="27"/>
        <v>-4.8844889025895554E-3</v>
      </c>
      <c r="J807" s="2"/>
    </row>
    <row r="808" spans="1:10" x14ac:dyDescent="0.2">
      <c r="A808" s="36">
        <v>42082</v>
      </c>
      <c r="B808" s="11">
        <v>48.591005000000003</v>
      </c>
      <c r="C808" s="10">
        <v>2089.2700199999999</v>
      </c>
      <c r="D808" s="39"/>
      <c r="E808" s="36">
        <v>42083</v>
      </c>
      <c r="F808" s="2">
        <f t="shared" si="26"/>
        <v>-3.0734962073027143E-3</v>
      </c>
      <c r="G808" s="2">
        <f t="shared" si="27"/>
        <v>8.9723821319605199E-3</v>
      </c>
      <c r="J808" s="2"/>
    </row>
    <row r="809" spans="1:10" x14ac:dyDescent="0.2">
      <c r="A809" s="36">
        <v>42083</v>
      </c>
      <c r="B809" s="11">
        <v>48.441890000000001</v>
      </c>
      <c r="C809" s="10">
        <v>2108.1000979999999</v>
      </c>
      <c r="D809" s="39"/>
      <c r="E809" s="36">
        <v>42086</v>
      </c>
      <c r="F809" s="2">
        <f t="shared" si="26"/>
        <v>-9.2384227448233055E-4</v>
      </c>
      <c r="G809" s="2">
        <f t="shared" si="27"/>
        <v>-1.7472567103759362E-3</v>
      </c>
      <c r="J809" s="2"/>
    </row>
    <row r="810" spans="1:10" x14ac:dyDescent="0.2">
      <c r="A810" s="36">
        <v>42086</v>
      </c>
      <c r="B810" s="11">
        <v>48.397157999999997</v>
      </c>
      <c r="C810" s="10">
        <v>2104.419922</v>
      </c>
      <c r="D810" s="39"/>
      <c r="E810" s="36">
        <v>42087</v>
      </c>
      <c r="F810" s="2">
        <f t="shared" si="26"/>
        <v>5.6326204608694048E-3</v>
      </c>
      <c r="G810" s="2">
        <f t="shared" si="27"/>
        <v>-6.1583457609898215E-3</v>
      </c>
      <c r="J810" s="2"/>
    </row>
    <row r="811" spans="1:10" x14ac:dyDescent="0.2">
      <c r="A811" s="36">
        <v>42087</v>
      </c>
      <c r="B811" s="11">
        <v>48.670529999999999</v>
      </c>
      <c r="C811" s="10">
        <v>2091.5</v>
      </c>
      <c r="D811" s="39"/>
      <c r="E811" s="36">
        <v>42088</v>
      </c>
      <c r="F811" s="2">
        <f t="shared" si="26"/>
        <v>-2.2201352157544475E-2</v>
      </c>
      <c r="G811" s="2">
        <f t="shared" si="27"/>
        <v>-1.4665926443847035E-2</v>
      </c>
      <c r="J811" s="2"/>
    </row>
    <row r="812" spans="1:10" x14ac:dyDescent="0.2">
      <c r="A812" s="36">
        <v>42088</v>
      </c>
      <c r="B812" s="11">
        <v>47.601885000000003</v>
      </c>
      <c r="C812" s="10">
        <v>2061.0500489999999</v>
      </c>
      <c r="D812" s="39"/>
      <c r="E812" s="36">
        <v>42089</v>
      </c>
      <c r="F812" s="2">
        <f t="shared" si="26"/>
        <v>-7.2307939821896544E-3</v>
      </c>
      <c r="G812" s="2">
        <f t="shared" si="27"/>
        <v>-2.3803309880471176E-3</v>
      </c>
      <c r="J812" s="2"/>
    </row>
    <row r="813" spans="1:10" x14ac:dyDescent="0.2">
      <c r="A813" s="36">
        <v>42089</v>
      </c>
      <c r="B813" s="11">
        <v>47.258927</v>
      </c>
      <c r="C813" s="10">
        <v>2056.1499020000001</v>
      </c>
      <c r="D813" s="39"/>
      <c r="E813" s="36">
        <v>42090</v>
      </c>
      <c r="F813" s="2">
        <f t="shared" si="26"/>
        <v>-1.0519200868274676E-4</v>
      </c>
      <c r="G813" s="2">
        <f t="shared" si="27"/>
        <v>2.3657611241204987E-3</v>
      </c>
      <c r="J813" s="2"/>
    </row>
    <row r="814" spans="1:10" x14ac:dyDescent="0.2">
      <c r="A814" s="36">
        <v>42090</v>
      </c>
      <c r="B814" s="11">
        <v>47.253956000000002</v>
      </c>
      <c r="C814" s="10">
        <v>2061.0200199999999</v>
      </c>
      <c r="D814" s="39"/>
      <c r="E814" s="36">
        <v>42093</v>
      </c>
      <c r="F814" s="2">
        <f t="shared" si="26"/>
        <v>9.5263976092731482E-3</v>
      </c>
      <c r="G814" s="2">
        <f t="shared" si="27"/>
        <v>1.2162382307370311E-2</v>
      </c>
      <c r="J814" s="2"/>
    </row>
    <row r="815" spans="1:10" x14ac:dyDescent="0.2">
      <c r="A815" s="36">
        <v>42093</v>
      </c>
      <c r="B815" s="11">
        <v>47.706266999999997</v>
      </c>
      <c r="C815" s="10">
        <v>2086.23999</v>
      </c>
      <c r="D815" s="39"/>
      <c r="E815" s="36">
        <v>42094</v>
      </c>
      <c r="F815" s="2">
        <f t="shared" si="26"/>
        <v>-1.3425897741680159E-2</v>
      </c>
      <c r="G815" s="2">
        <f t="shared" si="27"/>
        <v>-8.834685901175145E-3</v>
      </c>
      <c r="J815" s="2"/>
    </row>
    <row r="816" spans="1:10" x14ac:dyDescent="0.2">
      <c r="A816" s="36">
        <v>42094</v>
      </c>
      <c r="B816" s="11">
        <v>47.070048</v>
      </c>
      <c r="C816" s="10">
        <v>2067.889893</v>
      </c>
      <c r="D816" s="39"/>
      <c r="E816" s="36">
        <v>42095</v>
      </c>
      <c r="F816" s="2">
        <f t="shared" si="26"/>
        <v>-1.7899485339873945E-2</v>
      </c>
      <c r="G816" s="2">
        <f t="shared" si="27"/>
        <v>-3.9732546030981607E-3</v>
      </c>
      <c r="J816" s="2"/>
    </row>
    <row r="817" spans="1:10" x14ac:dyDescent="0.2">
      <c r="A817" s="36">
        <v>42095</v>
      </c>
      <c r="B817" s="11">
        <v>46.235014</v>
      </c>
      <c r="C817" s="10">
        <v>2059.6899410000001</v>
      </c>
      <c r="D817" s="39"/>
      <c r="E817" s="36">
        <v>42096</v>
      </c>
      <c r="F817" s="2">
        <f t="shared" si="26"/>
        <v>1.4620654129068569E-2</v>
      </c>
      <c r="G817" s="2">
        <f t="shared" si="27"/>
        <v>3.5234525311901902E-3</v>
      </c>
      <c r="J817" s="2"/>
    </row>
    <row r="818" spans="1:10" x14ac:dyDescent="0.2">
      <c r="A818" s="36">
        <v>42096</v>
      </c>
      <c r="B818" s="11">
        <v>46.915965999999997</v>
      </c>
      <c r="C818" s="10">
        <v>2066.959961</v>
      </c>
      <c r="D818" s="39"/>
      <c r="E818" s="36">
        <v>42100</v>
      </c>
      <c r="F818" s="2">
        <f t="shared" si="26"/>
        <v>1.376280874038704E-3</v>
      </c>
      <c r="G818" s="2">
        <f t="shared" si="27"/>
        <v>6.5870725268106249E-3</v>
      </c>
      <c r="J818" s="2"/>
    </row>
    <row r="819" spans="1:10" x14ac:dyDescent="0.2">
      <c r="A819" s="36">
        <v>42100</v>
      </c>
      <c r="B819" s="11">
        <v>46.980580000000003</v>
      </c>
      <c r="C819" s="10">
        <v>2080.6201169999999</v>
      </c>
      <c r="D819" s="39"/>
      <c r="E819" s="36">
        <v>42101</v>
      </c>
      <c r="F819" s="2">
        <f t="shared" si="26"/>
        <v>-4.7722297602697892E-3</v>
      </c>
      <c r="G819" s="2">
        <f t="shared" si="27"/>
        <v>-2.0640326786721432E-3</v>
      </c>
      <c r="J819" s="2"/>
    </row>
    <row r="820" spans="1:10" x14ac:dyDescent="0.2">
      <c r="A820" s="36">
        <v>42101</v>
      </c>
      <c r="B820" s="11">
        <v>46.756912</v>
      </c>
      <c r="C820" s="10">
        <v>2076.330078</v>
      </c>
      <c r="D820" s="39"/>
      <c r="E820" s="36">
        <v>42102</v>
      </c>
      <c r="F820" s="2">
        <f t="shared" si="26"/>
        <v>1.2255856953374418E-2</v>
      </c>
      <c r="G820" s="2">
        <f t="shared" si="27"/>
        <v>2.6789414524361062E-3</v>
      </c>
      <c r="J820" s="2"/>
    </row>
    <row r="821" spans="1:10" x14ac:dyDescent="0.2">
      <c r="A821" s="36">
        <v>42102</v>
      </c>
      <c r="B821" s="11">
        <v>47.333483999999999</v>
      </c>
      <c r="C821" s="10">
        <v>2081.8999020000001</v>
      </c>
      <c r="D821" s="39"/>
      <c r="E821" s="36">
        <v>42103</v>
      </c>
      <c r="F821" s="2">
        <f t="shared" si="26"/>
        <v>7.2194454628002865E-3</v>
      </c>
      <c r="G821" s="2">
        <f t="shared" si="27"/>
        <v>4.4475762105921478E-3</v>
      </c>
      <c r="J821" s="2"/>
    </row>
    <row r="822" spans="1:10" x14ac:dyDescent="0.2">
      <c r="A822" s="36">
        <v>42103</v>
      </c>
      <c r="B822" s="11">
        <v>47.676442000000002</v>
      </c>
      <c r="C822" s="10">
        <v>2091.179932</v>
      </c>
      <c r="D822" s="39"/>
      <c r="E822" s="36">
        <v>42104</v>
      </c>
      <c r="F822" s="2">
        <f t="shared" si="26"/>
        <v>4.3690821486632447E-3</v>
      </c>
      <c r="G822" s="2">
        <f t="shared" si="27"/>
        <v>5.1893769208662789E-3</v>
      </c>
      <c r="J822" s="2"/>
    </row>
    <row r="823" spans="1:10" x14ac:dyDescent="0.2">
      <c r="A823" s="36">
        <v>42104</v>
      </c>
      <c r="B823" s="11">
        <v>47.885199999999998</v>
      </c>
      <c r="C823" s="10">
        <v>2102.0600589999999</v>
      </c>
      <c r="D823" s="39"/>
      <c r="E823" s="36">
        <v>42107</v>
      </c>
      <c r="F823" s="2">
        <f t="shared" si="26"/>
        <v>6.827399906919311E-3</v>
      </c>
      <c r="G823" s="2">
        <f t="shared" si="27"/>
        <v>-4.5918068424737933E-3</v>
      </c>
      <c r="J823" s="2"/>
    </row>
    <row r="824" spans="1:10" x14ac:dyDescent="0.2">
      <c r="A824" s="36">
        <v>42107</v>
      </c>
      <c r="B824" s="11">
        <v>48.213250000000002</v>
      </c>
      <c r="C824" s="10">
        <v>2092.429932</v>
      </c>
      <c r="D824" s="39"/>
      <c r="E824" s="36">
        <v>42108</v>
      </c>
      <c r="F824" s="2">
        <f t="shared" si="26"/>
        <v>-4.1322471616659804E-3</v>
      </c>
      <c r="G824" s="2">
        <f t="shared" si="27"/>
        <v>1.6284321389502543E-3</v>
      </c>
      <c r="J824" s="2"/>
    </row>
    <row r="825" spans="1:10" x14ac:dyDescent="0.2">
      <c r="A825" s="36">
        <v>42108</v>
      </c>
      <c r="B825" s="11">
        <v>48.014431999999999</v>
      </c>
      <c r="C825" s="10">
        <v>2095.8400879999999</v>
      </c>
      <c r="D825" s="39"/>
      <c r="E825" s="36">
        <v>42109</v>
      </c>
      <c r="F825" s="2">
        <f t="shared" si="26"/>
        <v>-3.3181279055764451E-3</v>
      </c>
      <c r="G825" s="2">
        <f t="shared" si="27"/>
        <v>5.134989081813774E-3</v>
      </c>
      <c r="J825" s="2"/>
    </row>
    <row r="826" spans="1:10" x14ac:dyDescent="0.2">
      <c r="A826" s="36">
        <v>42109</v>
      </c>
      <c r="B826" s="11">
        <v>47.855378000000002</v>
      </c>
      <c r="C826" s="10">
        <v>2106.6298830000001</v>
      </c>
      <c r="D826" s="39"/>
      <c r="E826" s="36">
        <v>42110</v>
      </c>
      <c r="F826" s="2">
        <f t="shared" si="26"/>
        <v>2.2824029743887682E-3</v>
      </c>
      <c r="G826" s="2">
        <f t="shared" si="27"/>
        <v>-7.7874695833246642E-4</v>
      </c>
      <c r="J826" s="2"/>
    </row>
    <row r="827" spans="1:10" x14ac:dyDescent="0.2">
      <c r="A827" s="36">
        <v>42110</v>
      </c>
      <c r="B827" s="11">
        <v>47.964728000000001</v>
      </c>
      <c r="C827" s="10">
        <v>2104.98999</v>
      </c>
      <c r="D827" s="39"/>
      <c r="E827" s="36">
        <v>42111</v>
      </c>
      <c r="F827" s="2">
        <f t="shared" si="26"/>
        <v>-1.3143003520783994E-2</v>
      </c>
      <c r="G827" s="2">
        <f t="shared" si="27"/>
        <v>-1.1375703905032222E-2</v>
      </c>
      <c r="J827" s="2"/>
    </row>
    <row r="828" spans="1:10" x14ac:dyDescent="0.2">
      <c r="A828" s="36">
        <v>42111</v>
      </c>
      <c r="B828" s="11">
        <v>47.338451999999997</v>
      </c>
      <c r="C828" s="10">
        <v>2081.179932</v>
      </c>
      <c r="D828" s="39"/>
      <c r="E828" s="36">
        <v>42114</v>
      </c>
      <c r="F828" s="2">
        <f t="shared" si="26"/>
        <v>7.3230234506521793E-3</v>
      </c>
      <c r="G828" s="2">
        <f t="shared" si="27"/>
        <v>9.1927482501988188E-3</v>
      </c>
      <c r="J828" s="2"/>
    </row>
    <row r="829" spans="1:10" x14ac:dyDescent="0.2">
      <c r="A829" s="36">
        <v>42114</v>
      </c>
      <c r="B829" s="11">
        <v>47.686385000000001</v>
      </c>
      <c r="C829" s="10">
        <v>2100.3999020000001</v>
      </c>
      <c r="D829" s="39"/>
      <c r="E829" s="36">
        <v>42115</v>
      </c>
      <c r="F829" s="2">
        <f t="shared" si="26"/>
        <v>8.303928404760361E-3</v>
      </c>
      <c r="G829" s="2">
        <f t="shared" si="27"/>
        <v>-1.4817023709090096E-3</v>
      </c>
      <c r="J829" s="2"/>
    </row>
    <row r="830" spans="1:10" x14ac:dyDescent="0.2">
      <c r="A830" s="36">
        <v>42115</v>
      </c>
      <c r="B830" s="11">
        <v>48.084018</v>
      </c>
      <c r="C830" s="10">
        <v>2097.290039</v>
      </c>
      <c r="D830" s="39"/>
      <c r="E830" s="36">
        <v>42116</v>
      </c>
      <c r="F830" s="2">
        <f t="shared" si="26"/>
        <v>-6.2039848080661097E-4</v>
      </c>
      <c r="G830" s="2">
        <f t="shared" si="27"/>
        <v>5.0745829128360466E-3</v>
      </c>
      <c r="J830" s="2"/>
    </row>
    <row r="831" spans="1:10" x14ac:dyDescent="0.2">
      <c r="A831" s="36">
        <v>42116</v>
      </c>
      <c r="B831" s="11">
        <v>48.054195999999997</v>
      </c>
      <c r="C831" s="10">
        <v>2107.959961</v>
      </c>
      <c r="D831" s="39"/>
      <c r="E831" s="36">
        <v>42117</v>
      </c>
      <c r="F831" s="2">
        <f t="shared" si="26"/>
        <v>2.2298161894839717E-2</v>
      </c>
      <c r="G831" s="2">
        <f t="shared" si="27"/>
        <v>2.3549409829866624E-3</v>
      </c>
      <c r="J831" s="2"/>
    </row>
    <row r="832" spans="1:10" x14ac:dyDescent="0.2">
      <c r="A832" s="36">
        <v>42117</v>
      </c>
      <c r="B832" s="11">
        <v>49.137751999999999</v>
      </c>
      <c r="C832" s="10">
        <v>2112.929932</v>
      </c>
      <c r="D832" s="39"/>
      <c r="E832" s="36">
        <v>42118</v>
      </c>
      <c r="F832" s="2">
        <f t="shared" si="26"/>
        <v>4.760452064632463E-2</v>
      </c>
      <c r="G832" s="2">
        <f t="shared" si="27"/>
        <v>2.2502664628334234E-3</v>
      </c>
      <c r="J832" s="2"/>
    </row>
    <row r="833" spans="1:10" x14ac:dyDescent="0.2">
      <c r="A833" s="36">
        <v>42118</v>
      </c>
      <c r="B833" s="11">
        <v>51.533503000000003</v>
      </c>
      <c r="C833" s="10">
        <v>2117.6899410000001</v>
      </c>
      <c r="D833" s="39"/>
      <c r="E833" s="36">
        <v>42121</v>
      </c>
      <c r="F833" s="2">
        <f t="shared" si="26"/>
        <v>-1.8888712865961207E-2</v>
      </c>
      <c r="G833" s="2">
        <f t="shared" si="27"/>
        <v>-4.1499129896262112E-3</v>
      </c>
      <c r="J833" s="2"/>
    </row>
    <row r="834" spans="1:10" x14ac:dyDescent="0.2">
      <c r="A834" s="36">
        <v>42121</v>
      </c>
      <c r="B834" s="11">
        <v>50.569237000000001</v>
      </c>
      <c r="C834" s="10">
        <v>2108.919922</v>
      </c>
      <c r="D834" s="39"/>
      <c r="E834" s="36">
        <v>42122</v>
      </c>
      <c r="F834" s="2">
        <f t="shared" si="26"/>
        <v>-5.1241382280451915E-3</v>
      </c>
      <c r="G834" s="2">
        <f t="shared" si="27"/>
        <v>2.7654044889026041E-3</v>
      </c>
      <c r="J834" s="2"/>
    </row>
    <row r="835" spans="1:10" x14ac:dyDescent="0.2">
      <c r="A835" s="36">
        <v>42122</v>
      </c>
      <c r="B835" s="11">
        <v>50.310775999999997</v>
      </c>
      <c r="C835" s="10">
        <v>2114.76001</v>
      </c>
      <c r="D835" s="39"/>
      <c r="E835" s="36">
        <v>42123</v>
      </c>
      <c r="F835" s="2">
        <f t="shared" si="26"/>
        <v>7.9005527939559424E-4</v>
      </c>
      <c r="G835" s="2">
        <f t="shared" si="27"/>
        <v>-3.7473480752430819E-3</v>
      </c>
      <c r="J835" s="2"/>
    </row>
    <row r="836" spans="1:10" x14ac:dyDescent="0.2">
      <c r="A836" s="36">
        <v>42123</v>
      </c>
      <c r="B836" s="11">
        <v>50.350540000000002</v>
      </c>
      <c r="C836" s="10">
        <v>2106.8500979999999</v>
      </c>
      <c r="D836" s="39"/>
      <c r="E836" s="36">
        <v>42124</v>
      </c>
      <c r="F836" s="2">
        <f t="shared" si="26"/>
        <v>-2.1351687924242017E-2</v>
      </c>
      <c r="G836" s="2">
        <f t="shared" si="27"/>
        <v>-1.0180553084023857E-2</v>
      </c>
      <c r="J836" s="2"/>
    </row>
    <row r="837" spans="1:10" x14ac:dyDescent="0.2">
      <c r="A837" s="36">
        <v>42124</v>
      </c>
      <c r="B837" s="11">
        <v>49.286867000000001</v>
      </c>
      <c r="C837" s="10">
        <v>2085.51001</v>
      </c>
      <c r="D837" s="39"/>
      <c r="E837" s="36">
        <v>42125</v>
      </c>
      <c r="F837" s="2">
        <f t="shared" si="26"/>
        <v>1.4218698567111113E-2</v>
      </c>
      <c r="G837" s="2">
        <f t="shared" si="27"/>
        <v>1.0863776421427699E-2</v>
      </c>
      <c r="J837" s="2"/>
    </row>
    <row r="838" spans="1:10" x14ac:dyDescent="0.2">
      <c r="A838" s="36">
        <v>42125</v>
      </c>
      <c r="B838" s="11">
        <v>49.992668000000002</v>
      </c>
      <c r="C838" s="10">
        <v>2108.290039</v>
      </c>
      <c r="D838" s="39"/>
      <c r="E838" s="36">
        <v>42128</v>
      </c>
      <c r="F838" s="2">
        <f t="shared" si="26"/>
        <v>3.1764961320264276E-3</v>
      </c>
      <c r="G838" s="2">
        <f t="shared" si="27"/>
        <v>2.9364330665656102E-3</v>
      </c>
      <c r="J838" s="2"/>
    </row>
    <row r="839" spans="1:10" x14ac:dyDescent="0.2">
      <c r="A839" s="36">
        <v>42128</v>
      </c>
      <c r="B839" s="11">
        <v>50.151721999999999</v>
      </c>
      <c r="C839" s="10">
        <v>2114.48999</v>
      </c>
      <c r="D839" s="39"/>
      <c r="E839" s="36">
        <v>42129</v>
      </c>
      <c r="F839" s="2">
        <f t="shared" si="26"/>
        <v>-1.7653430695886166E-2</v>
      </c>
      <c r="G839" s="2">
        <f t="shared" si="27"/>
        <v>-1.1908003217775753E-2</v>
      </c>
      <c r="J839" s="2"/>
    </row>
    <row r="840" spans="1:10" x14ac:dyDescent="0.2">
      <c r="A840" s="36">
        <v>42129</v>
      </c>
      <c r="B840" s="11">
        <v>49.274141</v>
      </c>
      <c r="C840" s="10">
        <v>2089.459961</v>
      </c>
      <c r="D840" s="39"/>
      <c r="E840" s="36">
        <v>42130</v>
      </c>
      <c r="F840" s="2">
        <f t="shared" si="26"/>
        <v>-9.7621238734824575E-3</v>
      </c>
      <c r="G840" s="2">
        <f t="shared" si="27"/>
        <v>-4.46568133609649E-3</v>
      </c>
      <c r="J840" s="2"/>
    </row>
    <row r="841" spans="1:10" x14ac:dyDescent="0.2">
      <c r="A841" s="36">
        <v>42130</v>
      </c>
      <c r="B841" s="11">
        <v>48.795461000000003</v>
      </c>
      <c r="C841" s="10">
        <v>2080.1499020000001</v>
      </c>
      <c r="D841" s="39"/>
      <c r="E841" s="36">
        <v>42131</v>
      </c>
      <c r="F841" s="2">
        <f t="shared" si="26"/>
        <v>8.5470370324940651E-3</v>
      </c>
      <c r="G841" s="2">
        <f t="shared" si="27"/>
        <v>3.7667106347277534E-3</v>
      </c>
      <c r="J841" s="2"/>
    </row>
    <row r="842" spans="1:10" x14ac:dyDescent="0.2">
      <c r="A842" s="36">
        <v>42131</v>
      </c>
      <c r="B842" s="11">
        <v>49.214305000000003</v>
      </c>
      <c r="C842" s="10">
        <v>2088</v>
      </c>
      <c r="D842" s="39"/>
      <c r="E842" s="36">
        <v>42132</v>
      </c>
      <c r="F842" s="2">
        <f t="shared" ref="F842:F905" si="28">LN(B843/B842)</f>
        <v>8.6755380602750402E-3</v>
      </c>
      <c r="G842" s="2">
        <f t="shared" ref="G842:G905" si="29">LN(C843/C842)</f>
        <v>1.3368148149806192E-2</v>
      </c>
      <c r="J842" s="2"/>
    </row>
    <row r="843" spans="1:10" x14ac:dyDescent="0.2">
      <c r="A843" s="36">
        <v>42132</v>
      </c>
      <c r="B843" s="11">
        <v>49.643123000000003</v>
      </c>
      <c r="C843" s="10">
        <v>2116.1000979999999</v>
      </c>
      <c r="D843" s="39"/>
      <c r="E843" s="36">
        <v>42135</v>
      </c>
      <c r="F843" s="2">
        <f t="shared" si="28"/>
        <v>-5.6406050560772842E-3</v>
      </c>
      <c r="G843" s="2">
        <f t="shared" si="29"/>
        <v>-5.1025566779002406E-3</v>
      </c>
      <c r="J843" s="2"/>
    </row>
    <row r="844" spans="1:10" x14ac:dyDescent="0.2">
      <c r="A844" s="36">
        <v>42135</v>
      </c>
      <c r="B844" s="11">
        <v>49.363894000000002</v>
      </c>
      <c r="C844" s="10">
        <v>2105.330078</v>
      </c>
      <c r="D844" s="39"/>
      <c r="E844" s="36">
        <v>42136</v>
      </c>
      <c r="F844" s="2">
        <f t="shared" si="28"/>
        <v>4.2334186477255261E-3</v>
      </c>
      <c r="G844" s="2">
        <f t="shared" si="29"/>
        <v>-2.9539964693172764E-3</v>
      </c>
      <c r="J844" s="2"/>
    </row>
    <row r="845" spans="1:10" x14ac:dyDescent="0.2">
      <c r="A845" s="36">
        <v>42136</v>
      </c>
      <c r="B845" s="11">
        <v>49.573315000000001</v>
      </c>
      <c r="C845" s="10">
        <v>2099.1201169999999</v>
      </c>
      <c r="D845" s="39"/>
      <c r="E845" s="36">
        <v>42137</v>
      </c>
      <c r="F845" s="2">
        <f t="shared" si="28"/>
        <v>-2.416898530347831E-3</v>
      </c>
      <c r="G845" s="2">
        <f t="shared" si="29"/>
        <v>-3.0500142470446046E-4</v>
      </c>
      <c r="J845" s="2"/>
    </row>
    <row r="846" spans="1:10" x14ac:dyDescent="0.2">
      <c r="A846" s="36">
        <v>42137</v>
      </c>
      <c r="B846" s="11">
        <v>49.453645999999999</v>
      </c>
      <c r="C846" s="10">
        <v>2098.4799800000001</v>
      </c>
      <c r="D846" s="39"/>
      <c r="E846" s="36">
        <v>42138</v>
      </c>
      <c r="F846" s="2">
        <f t="shared" si="28"/>
        <v>1.9371571910161221E-2</v>
      </c>
      <c r="G846" s="2">
        <f t="shared" si="29"/>
        <v>1.0721604647198088E-2</v>
      </c>
      <c r="J846" s="2"/>
    </row>
    <row r="847" spans="1:10" x14ac:dyDescent="0.2">
      <c r="A847" s="36">
        <v>42138</v>
      </c>
      <c r="B847" s="11">
        <v>50.42098</v>
      </c>
      <c r="C847" s="10">
        <v>2121.1000979999999</v>
      </c>
      <c r="D847" s="39"/>
      <c r="E847" s="36">
        <v>42139</v>
      </c>
      <c r="F847" s="2">
        <f t="shared" si="28"/>
        <v>4.7355633932184733E-3</v>
      </c>
      <c r="G847" s="2">
        <f t="shared" si="29"/>
        <v>7.6811844498031457E-4</v>
      </c>
      <c r="J847" s="2"/>
    </row>
    <row r="848" spans="1:10" x14ac:dyDescent="0.2">
      <c r="A848" s="36">
        <v>42139</v>
      </c>
      <c r="B848" s="11">
        <v>50.660317999999997</v>
      </c>
      <c r="C848" s="10">
        <v>2122.7299800000001</v>
      </c>
      <c r="D848" s="39"/>
      <c r="E848" s="36">
        <v>42142</v>
      </c>
      <c r="F848" s="2">
        <f t="shared" si="28"/>
        <v>7.452512694637336E-3</v>
      </c>
      <c r="G848" s="2">
        <f t="shared" si="29"/>
        <v>3.0433126126717365E-3</v>
      </c>
      <c r="J848" s="2"/>
    </row>
    <row r="849" spans="1:10" x14ac:dyDescent="0.2">
      <c r="A849" s="36">
        <v>42142</v>
      </c>
      <c r="B849" s="11">
        <v>51.039275000000004</v>
      </c>
      <c r="C849" s="10">
        <v>2129.1999510000001</v>
      </c>
      <c r="D849" s="39"/>
      <c r="E849" s="36">
        <v>42143</v>
      </c>
      <c r="F849" s="2">
        <f t="shared" si="28"/>
        <v>4.6783302745244002E-3</v>
      </c>
      <c r="G849" s="2">
        <f t="shared" si="29"/>
        <v>-6.4358157586455564E-4</v>
      </c>
      <c r="J849" s="2"/>
    </row>
    <row r="850" spans="1:10" x14ac:dyDescent="0.2">
      <c r="A850" s="36">
        <v>42143</v>
      </c>
      <c r="B850" s="11">
        <v>51.278613</v>
      </c>
      <c r="C850" s="10">
        <v>2127.830078</v>
      </c>
      <c r="D850" s="39"/>
      <c r="E850" s="36">
        <v>42144</v>
      </c>
      <c r="F850" s="2">
        <f t="shared" si="28"/>
        <v>-7.6134942539701706E-3</v>
      </c>
      <c r="G850" s="2">
        <f t="shared" si="29"/>
        <v>-9.3094923034876148E-4</v>
      </c>
      <c r="J850" s="2"/>
    </row>
    <row r="851" spans="1:10" x14ac:dyDescent="0.2">
      <c r="A851" s="36">
        <v>42144</v>
      </c>
      <c r="B851" s="11">
        <v>50.889685999999998</v>
      </c>
      <c r="C851" s="10">
        <v>2125.8500979999999</v>
      </c>
      <c r="D851" s="39"/>
      <c r="E851" s="36">
        <v>42145</v>
      </c>
      <c r="F851" s="2">
        <f t="shared" si="28"/>
        <v>5.861737978158147E-3</v>
      </c>
      <c r="G851" s="2">
        <f t="shared" si="29"/>
        <v>2.3351455783891246E-3</v>
      </c>
      <c r="J851" s="2"/>
    </row>
    <row r="852" spans="1:10" x14ac:dyDescent="0.2">
      <c r="A852" s="36">
        <v>42145</v>
      </c>
      <c r="B852" s="11">
        <v>51.188864000000002</v>
      </c>
      <c r="C852" s="10">
        <v>2130.820068</v>
      </c>
      <c r="D852" s="39"/>
      <c r="E852" s="36">
        <v>42146</v>
      </c>
      <c r="F852" s="2">
        <f t="shared" si="28"/>
        <v>2.9179562354545636E-3</v>
      </c>
      <c r="G852" s="2">
        <f t="shared" si="29"/>
        <v>-2.2363847897467698E-3</v>
      </c>
      <c r="J852" s="2"/>
    </row>
    <row r="853" spans="1:10" x14ac:dyDescent="0.2">
      <c r="A853" s="36">
        <v>42146</v>
      </c>
      <c r="B853" s="11">
        <v>51.338448999999997</v>
      </c>
      <c r="C853" s="10">
        <v>2126.0600589999999</v>
      </c>
      <c r="D853" s="39"/>
      <c r="E853" s="36">
        <v>42150</v>
      </c>
      <c r="F853" s="2">
        <f t="shared" si="28"/>
        <v>-1.2509931747752161E-2</v>
      </c>
      <c r="G853" s="2">
        <f t="shared" si="29"/>
        <v>-1.0335205180265266E-2</v>
      </c>
      <c r="J853" s="2"/>
    </row>
    <row r="854" spans="1:10" x14ac:dyDescent="0.2">
      <c r="A854" s="36">
        <v>42150</v>
      </c>
      <c r="B854" s="11">
        <v>50.700209000000001</v>
      </c>
      <c r="C854" s="10">
        <v>2104.1999510000001</v>
      </c>
      <c r="D854" s="39"/>
      <c r="E854" s="36">
        <v>42151</v>
      </c>
      <c r="F854" s="2">
        <f t="shared" si="28"/>
        <v>1.4644413205797043E-2</v>
      </c>
      <c r="G854" s="2">
        <f t="shared" si="29"/>
        <v>9.1209187900458677E-3</v>
      </c>
      <c r="J854" s="2"/>
    </row>
    <row r="855" spans="1:10" x14ac:dyDescent="0.2">
      <c r="A855" s="36">
        <v>42151</v>
      </c>
      <c r="B855" s="11">
        <v>51.448146999999999</v>
      </c>
      <c r="C855" s="10">
        <v>2123.4799800000001</v>
      </c>
      <c r="D855" s="39"/>
      <c r="E855" s="36">
        <v>42152</v>
      </c>
      <c r="F855" s="2">
        <f t="shared" si="28"/>
        <v>4.2553433152121454E-3</v>
      </c>
      <c r="G855" s="2">
        <f t="shared" si="29"/>
        <v>-1.2675637262110088E-3</v>
      </c>
      <c r="J855" s="2"/>
    </row>
    <row r="856" spans="1:10" x14ac:dyDescent="0.2">
      <c r="A856" s="36">
        <v>42152</v>
      </c>
      <c r="B856" s="11">
        <v>51.667543000000002</v>
      </c>
      <c r="C856" s="10">
        <v>2120.790039</v>
      </c>
      <c r="D856" s="39"/>
      <c r="E856" s="36">
        <v>42153</v>
      </c>
      <c r="F856" s="2">
        <f t="shared" si="28"/>
        <v>2.8909808823430858E-3</v>
      </c>
      <c r="G856" s="2">
        <f t="shared" si="29"/>
        <v>-6.3385149544391154E-3</v>
      </c>
      <c r="J856" s="2"/>
    </row>
    <row r="857" spans="1:10" x14ac:dyDescent="0.2">
      <c r="A857" s="36">
        <v>42153</v>
      </c>
      <c r="B857" s="11">
        <v>51.817129000000001</v>
      </c>
      <c r="C857" s="10">
        <v>2107.389893</v>
      </c>
      <c r="D857" s="39"/>
      <c r="E857" s="36">
        <v>42156</v>
      </c>
      <c r="F857" s="2">
        <f t="shared" si="28"/>
        <v>4.9914080480386591E-3</v>
      </c>
      <c r="G857" s="2">
        <f t="shared" si="29"/>
        <v>2.0573430769848127E-3</v>
      </c>
      <c r="J857" s="2"/>
    </row>
    <row r="858" spans="1:10" x14ac:dyDescent="0.2">
      <c r="A858" s="36">
        <v>42156</v>
      </c>
      <c r="B858" s="11">
        <v>52.076416000000002</v>
      </c>
      <c r="C858" s="10">
        <v>2111.7299800000001</v>
      </c>
      <c r="D858" s="39"/>
      <c r="E858" s="36">
        <v>42157</v>
      </c>
      <c r="F858" s="2">
        <f t="shared" si="28"/>
        <v>-9.4277045124998259E-3</v>
      </c>
      <c r="G858" s="2">
        <f t="shared" si="29"/>
        <v>-1.0091047804279632E-3</v>
      </c>
      <c r="J858" s="2"/>
    </row>
    <row r="859" spans="1:10" x14ac:dyDescent="0.2">
      <c r="A859" s="36">
        <v>42157</v>
      </c>
      <c r="B859" s="11">
        <v>51.587761999999998</v>
      </c>
      <c r="C859" s="10">
        <v>2109.6000979999999</v>
      </c>
      <c r="D859" s="39"/>
      <c r="E859" s="36">
        <v>42158</v>
      </c>
      <c r="F859" s="2">
        <f t="shared" si="28"/>
        <v>7.5108557930761415E-3</v>
      </c>
      <c r="G859" s="2">
        <f t="shared" si="29"/>
        <v>2.116629136818338E-3</v>
      </c>
      <c r="J859" s="2"/>
    </row>
    <row r="860" spans="1:10" x14ac:dyDescent="0.2">
      <c r="A860" s="36">
        <v>42158</v>
      </c>
      <c r="B860" s="11">
        <v>51.976689</v>
      </c>
      <c r="C860" s="10">
        <v>2114.070068</v>
      </c>
      <c r="D860" s="39"/>
      <c r="E860" s="36">
        <v>42159</v>
      </c>
      <c r="F860" s="2">
        <f t="shared" si="28"/>
        <v>-7.70415674947295E-3</v>
      </c>
      <c r="G860" s="2">
        <f t="shared" si="29"/>
        <v>-8.6605619929224897E-3</v>
      </c>
      <c r="J860" s="2"/>
    </row>
    <row r="861" spans="1:10" x14ac:dyDescent="0.2">
      <c r="A861" s="36">
        <v>42159</v>
      </c>
      <c r="B861" s="11">
        <v>51.577790999999998</v>
      </c>
      <c r="C861" s="10">
        <v>2095.8400879999999</v>
      </c>
      <c r="D861" s="39"/>
      <c r="E861" s="36">
        <v>42160</v>
      </c>
      <c r="F861" s="2">
        <f t="shared" si="28"/>
        <v>9.0463000510627948E-3</v>
      </c>
      <c r="G861" s="2">
        <f t="shared" si="29"/>
        <v>-1.4372153446468713E-3</v>
      </c>
      <c r="J861" s="2"/>
    </row>
    <row r="862" spans="1:10" x14ac:dyDescent="0.2">
      <c r="A862" s="36">
        <v>42160</v>
      </c>
      <c r="B862" s="11">
        <v>52.046495999999998</v>
      </c>
      <c r="C862" s="10">
        <v>2092.830078</v>
      </c>
      <c r="D862" s="39"/>
      <c r="E862" s="36">
        <v>42163</v>
      </c>
      <c r="F862" s="2">
        <f t="shared" si="28"/>
        <v>-1.272673876254134E-2</v>
      </c>
      <c r="G862" s="2">
        <f t="shared" si="29"/>
        <v>-6.4955604213555807E-3</v>
      </c>
      <c r="J862" s="2"/>
    </row>
    <row r="863" spans="1:10" x14ac:dyDescent="0.2">
      <c r="A863" s="36">
        <v>42163</v>
      </c>
      <c r="B863" s="11">
        <v>51.388311000000002</v>
      </c>
      <c r="C863" s="10">
        <v>2079.280029</v>
      </c>
      <c r="D863" s="39"/>
      <c r="E863" s="36">
        <v>42164</v>
      </c>
      <c r="F863" s="2">
        <f t="shared" si="28"/>
        <v>1.9407199809021497E-4</v>
      </c>
      <c r="G863" s="2">
        <f t="shared" si="29"/>
        <v>4.1826549652815233E-4</v>
      </c>
      <c r="J863" s="2"/>
    </row>
    <row r="864" spans="1:10" x14ac:dyDescent="0.2">
      <c r="A864" s="36">
        <v>42164</v>
      </c>
      <c r="B864" s="11">
        <v>51.398285000000001</v>
      </c>
      <c r="C864" s="10">
        <v>2080.1499020000001</v>
      </c>
      <c r="D864" s="39"/>
      <c r="E864" s="36">
        <v>42165</v>
      </c>
      <c r="F864" s="2">
        <f t="shared" si="28"/>
        <v>2.2067441957279516E-2</v>
      </c>
      <c r="G864" s="2">
        <f t="shared" si="29"/>
        <v>1.1970491836123859E-2</v>
      </c>
      <c r="J864" s="2"/>
    </row>
    <row r="865" spans="1:10" x14ac:dyDescent="0.2">
      <c r="A865" s="36">
        <v>42165</v>
      </c>
      <c r="B865" s="11">
        <v>52.545121000000002</v>
      </c>
      <c r="C865" s="10">
        <v>2105.1999510000001</v>
      </c>
      <c r="D865" s="39"/>
      <c r="E865" s="36">
        <v>42166</v>
      </c>
      <c r="F865" s="2">
        <f t="shared" si="28"/>
        <v>-3.8029503041516676E-3</v>
      </c>
      <c r="G865" s="2">
        <f t="shared" si="29"/>
        <v>1.7371166381222091E-3</v>
      </c>
      <c r="J865" s="2"/>
    </row>
    <row r="866" spans="1:10" x14ac:dyDescent="0.2">
      <c r="A866" s="36">
        <v>42166</v>
      </c>
      <c r="B866" s="11">
        <v>52.345674000000002</v>
      </c>
      <c r="C866" s="10">
        <v>2108.860107</v>
      </c>
      <c r="D866" s="39"/>
      <c r="E866" s="36">
        <v>42167</v>
      </c>
      <c r="F866" s="2">
        <f t="shared" si="28"/>
        <v>2.663603955943361E-3</v>
      </c>
      <c r="G866" s="2">
        <f t="shared" si="29"/>
        <v>-7.0188746545117725E-3</v>
      </c>
      <c r="J866" s="2"/>
    </row>
    <row r="867" spans="1:10" x14ac:dyDescent="0.2">
      <c r="A867" s="36">
        <v>42167</v>
      </c>
      <c r="B867" s="11">
        <v>52.485287999999997</v>
      </c>
      <c r="C867" s="10">
        <v>2094.110107</v>
      </c>
      <c r="D867" s="39"/>
      <c r="E867" s="36">
        <v>42170</v>
      </c>
      <c r="F867" s="2">
        <f t="shared" si="28"/>
        <v>-6.863703950770344E-3</v>
      </c>
      <c r="G867" s="2">
        <f t="shared" si="29"/>
        <v>-4.6332892479042445E-3</v>
      </c>
      <c r="J867" s="2"/>
    </row>
    <row r="868" spans="1:10" x14ac:dyDescent="0.2">
      <c r="A868" s="36">
        <v>42170</v>
      </c>
      <c r="B868" s="11">
        <v>52.126277999999999</v>
      </c>
      <c r="C868" s="10">
        <v>2084.429932</v>
      </c>
      <c r="D868" s="39"/>
      <c r="E868" s="36">
        <v>42171</v>
      </c>
      <c r="F868" s="2">
        <f t="shared" si="28"/>
        <v>1.33031365651176E-2</v>
      </c>
      <c r="G868" s="2">
        <f t="shared" si="29"/>
        <v>5.6737303135299989E-3</v>
      </c>
      <c r="J868" s="2"/>
    </row>
    <row r="869" spans="1:10" x14ac:dyDescent="0.2">
      <c r="A869" s="36">
        <v>42171</v>
      </c>
      <c r="B869" s="11">
        <v>52.824354</v>
      </c>
      <c r="C869" s="10">
        <v>2096.290039</v>
      </c>
      <c r="D869" s="39"/>
      <c r="E869" s="36">
        <v>42172</v>
      </c>
      <c r="F869" s="2">
        <f t="shared" si="28"/>
        <v>5.0842853237079468E-3</v>
      </c>
      <c r="G869" s="2">
        <f t="shared" si="29"/>
        <v>1.9776842314756056E-3</v>
      </c>
      <c r="J869" s="2"/>
    </row>
    <row r="870" spans="1:10" x14ac:dyDescent="0.2">
      <c r="A870" s="36">
        <v>42172</v>
      </c>
      <c r="B870" s="11">
        <v>53.093612</v>
      </c>
      <c r="C870" s="10">
        <v>2100.4399410000001</v>
      </c>
      <c r="D870" s="39"/>
      <c r="E870" s="36">
        <v>42173</v>
      </c>
      <c r="F870" s="2">
        <f t="shared" si="28"/>
        <v>1.6209002199550803E-2</v>
      </c>
      <c r="G870" s="2">
        <f t="shared" si="29"/>
        <v>9.8540001369309162E-3</v>
      </c>
      <c r="J870" s="2"/>
    </row>
    <row r="871" spans="1:10" x14ac:dyDescent="0.2">
      <c r="A871" s="36">
        <v>42173</v>
      </c>
      <c r="B871" s="11">
        <v>53.961219</v>
      </c>
      <c r="C871" s="10">
        <v>2121.23999</v>
      </c>
      <c r="D871" s="39"/>
      <c r="E871" s="36">
        <v>42174</v>
      </c>
      <c r="F871" s="2">
        <f t="shared" si="28"/>
        <v>-3.3321195693505304E-3</v>
      </c>
      <c r="G871" s="2">
        <f t="shared" si="29"/>
        <v>-5.3176152385387195E-3</v>
      </c>
      <c r="J871" s="2"/>
    </row>
    <row r="872" spans="1:10" x14ac:dyDescent="0.2">
      <c r="A872" s="36">
        <v>42174</v>
      </c>
      <c r="B872" s="11">
        <v>53.781713000000003</v>
      </c>
      <c r="C872" s="10">
        <v>2109.98999</v>
      </c>
      <c r="D872" s="39"/>
      <c r="E872" s="36">
        <v>42177</v>
      </c>
      <c r="F872" s="2">
        <f t="shared" si="28"/>
        <v>-5.564033159858265E-4</v>
      </c>
      <c r="G872" s="2">
        <f t="shared" si="29"/>
        <v>6.0763682545493542E-3</v>
      </c>
      <c r="J872" s="2"/>
    </row>
    <row r="873" spans="1:10" x14ac:dyDescent="0.2">
      <c r="A873" s="36">
        <v>42177</v>
      </c>
      <c r="B873" s="11">
        <v>53.751797000000003</v>
      </c>
      <c r="C873" s="10">
        <v>2122.8500979999999</v>
      </c>
      <c r="D873" s="39"/>
      <c r="E873" s="36">
        <v>42178</v>
      </c>
      <c r="F873" s="2">
        <f t="shared" si="28"/>
        <v>4.0732681386500269E-3</v>
      </c>
      <c r="G873" s="2">
        <f t="shared" si="29"/>
        <v>6.356661823521784E-4</v>
      </c>
      <c r="J873" s="2"/>
    </row>
    <row r="874" spans="1:10" x14ac:dyDescent="0.2">
      <c r="A874" s="36">
        <v>42178</v>
      </c>
      <c r="B874" s="11">
        <v>53.971189000000003</v>
      </c>
      <c r="C874" s="10">
        <v>2124.1999510000001</v>
      </c>
      <c r="D874" s="39"/>
      <c r="E874" s="36">
        <v>42179</v>
      </c>
      <c r="F874" s="2">
        <f t="shared" si="28"/>
        <v>-7.6045873629724727E-3</v>
      </c>
      <c r="G874" s="2">
        <f t="shared" si="29"/>
        <v>-7.3804656966740398E-3</v>
      </c>
      <c r="J874" s="2"/>
    </row>
    <row r="875" spans="1:10" x14ac:dyDescent="0.2">
      <c r="A875" s="36">
        <v>42179</v>
      </c>
      <c r="B875" s="11">
        <v>53.562317</v>
      </c>
      <c r="C875" s="10">
        <v>2108.580078</v>
      </c>
      <c r="D875" s="39"/>
      <c r="E875" s="36">
        <v>42180</v>
      </c>
      <c r="F875" s="2">
        <f t="shared" si="28"/>
        <v>6.6803155981456598E-3</v>
      </c>
      <c r="G875" s="2">
        <f t="shared" si="29"/>
        <v>-2.9780039040750291E-3</v>
      </c>
      <c r="J875" s="2"/>
    </row>
    <row r="876" spans="1:10" x14ac:dyDescent="0.2">
      <c r="A876" s="36">
        <v>42180</v>
      </c>
      <c r="B876" s="11">
        <v>53.921328000000003</v>
      </c>
      <c r="C876" s="10">
        <v>2102.3100589999999</v>
      </c>
      <c r="D876" s="39"/>
      <c r="E876" s="36">
        <v>42181</v>
      </c>
      <c r="F876" s="2">
        <f t="shared" si="28"/>
        <v>1.0120599643964235E-2</v>
      </c>
      <c r="G876" s="2">
        <f t="shared" si="29"/>
        <v>-3.3299966642041506E-4</v>
      </c>
      <c r="J876" s="2"/>
    </row>
    <row r="877" spans="1:10" x14ac:dyDescent="0.2">
      <c r="A877" s="36">
        <v>42181</v>
      </c>
      <c r="B877" s="11">
        <v>54.469814999999997</v>
      </c>
      <c r="C877" s="10">
        <v>2101.610107</v>
      </c>
      <c r="D877" s="39"/>
      <c r="E877" s="36">
        <v>42184</v>
      </c>
      <c r="F877" s="2">
        <f t="shared" si="28"/>
        <v>-1.97843211779535E-2</v>
      </c>
      <c r="G877" s="2">
        <f t="shared" si="29"/>
        <v>-2.1144125575324701E-2</v>
      </c>
      <c r="J877" s="2"/>
    </row>
    <row r="878" spans="1:10" x14ac:dyDescent="0.2">
      <c r="A878" s="36">
        <v>42184</v>
      </c>
      <c r="B878" s="11">
        <v>53.402757000000001</v>
      </c>
      <c r="C878" s="10">
        <v>2057.639893</v>
      </c>
      <c r="D878" s="39"/>
      <c r="E878" s="36">
        <v>42185</v>
      </c>
      <c r="F878" s="2">
        <f t="shared" si="28"/>
        <v>1.3063260867690481E-3</v>
      </c>
      <c r="G878" s="2">
        <f t="shared" si="29"/>
        <v>2.6549619429538794E-3</v>
      </c>
      <c r="J878" s="2"/>
    </row>
    <row r="879" spans="1:10" x14ac:dyDescent="0.2">
      <c r="A879" s="36">
        <v>42185</v>
      </c>
      <c r="B879" s="11">
        <v>53.472563999999998</v>
      </c>
      <c r="C879" s="10">
        <v>2063.110107</v>
      </c>
      <c r="D879" s="39"/>
      <c r="E879" s="36">
        <v>42186</v>
      </c>
      <c r="F879" s="2">
        <f t="shared" si="28"/>
        <v>5.0228066610948866E-3</v>
      </c>
      <c r="G879" s="2">
        <f t="shared" si="29"/>
        <v>6.9120966992928731E-3</v>
      </c>
      <c r="J879" s="2"/>
    </row>
    <row r="880" spans="1:10" x14ac:dyDescent="0.2">
      <c r="A880" s="36">
        <v>42186</v>
      </c>
      <c r="B880" s="11">
        <v>53.741821999999999</v>
      </c>
      <c r="C880" s="10">
        <v>2077.419922</v>
      </c>
      <c r="D880" s="39"/>
      <c r="E880" s="36">
        <v>42187</v>
      </c>
      <c r="F880" s="2">
        <f t="shared" si="28"/>
        <v>6.4737555638907009E-3</v>
      </c>
      <c r="G880" s="2">
        <f t="shared" si="29"/>
        <v>-3.0807039266700365E-4</v>
      </c>
      <c r="J880" s="2"/>
    </row>
    <row r="881" spans="1:10" x14ac:dyDescent="0.2">
      <c r="A881" s="36">
        <v>42187</v>
      </c>
      <c r="B881" s="11">
        <v>54.090862000000001</v>
      </c>
      <c r="C881" s="10">
        <v>2076.780029</v>
      </c>
      <c r="D881" s="39"/>
      <c r="E881" s="36">
        <v>42191</v>
      </c>
      <c r="F881" s="2">
        <f t="shared" si="28"/>
        <v>1.2897186585983094E-3</v>
      </c>
      <c r="G881" s="2">
        <f t="shared" si="29"/>
        <v>-3.8692324426552824E-3</v>
      </c>
      <c r="J881" s="2"/>
    </row>
    <row r="882" spans="1:10" x14ac:dyDescent="0.2">
      <c r="A882" s="36">
        <v>42191</v>
      </c>
      <c r="B882" s="11">
        <v>54.160668999999999</v>
      </c>
      <c r="C882" s="10">
        <v>2068.76001</v>
      </c>
      <c r="D882" s="39"/>
      <c r="E882" s="36">
        <v>42192</v>
      </c>
      <c r="F882" s="2">
        <f t="shared" si="28"/>
        <v>1.2880758664877384E-3</v>
      </c>
      <c r="G882" s="2">
        <f t="shared" si="29"/>
        <v>6.0625605331265549E-3</v>
      </c>
      <c r="J882" s="2"/>
    </row>
    <row r="883" spans="1:10" x14ac:dyDescent="0.2">
      <c r="A883" s="36">
        <v>42192</v>
      </c>
      <c r="B883" s="11">
        <v>54.230477</v>
      </c>
      <c r="C883" s="10">
        <v>2081.3400879999999</v>
      </c>
      <c r="D883" s="39"/>
      <c r="E883" s="36">
        <v>42193</v>
      </c>
      <c r="F883" s="2">
        <f t="shared" si="28"/>
        <v>-1.8373016124216969E-2</v>
      </c>
      <c r="G883" s="2">
        <f t="shared" si="29"/>
        <v>-1.6792964823456991E-2</v>
      </c>
      <c r="J883" s="2"/>
    </row>
    <row r="884" spans="1:10" x14ac:dyDescent="0.2">
      <c r="A884" s="36">
        <v>42193</v>
      </c>
      <c r="B884" s="11">
        <v>53.243197000000002</v>
      </c>
      <c r="C884" s="10">
        <v>2046.6800539999999</v>
      </c>
      <c r="D884" s="39"/>
      <c r="E884" s="36">
        <v>42194</v>
      </c>
      <c r="F884" s="2">
        <f t="shared" si="28"/>
        <v>1.2286077100947944E-2</v>
      </c>
      <c r="G884" s="2">
        <f t="shared" si="29"/>
        <v>2.259647701629263E-3</v>
      </c>
      <c r="J884" s="2"/>
    </row>
    <row r="885" spans="1:10" x14ac:dyDescent="0.2">
      <c r="A885" s="36">
        <v>42194</v>
      </c>
      <c r="B885" s="11">
        <v>53.901381999999998</v>
      </c>
      <c r="C885" s="10">
        <v>2051.3100589999999</v>
      </c>
      <c r="D885" s="39"/>
      <c r="E885" s="36">
        <v>42195</v>
      </c>
      <c r="F885" s="2">
        <f t="shared" si="28"/>
        <v>9.5747520411966769E-3</v>
      </c>
      <c r="G885" s="2">
        <f t="shared" si="29"/>
        <v>1.2262986096672604E-2</v>
      </c>
      <c r="J885" s="2"/>
    </row>
    <row r="886" spans="1:10" x14ac:dyDescent="0.2">
      <c r="A886" s="36">
        <v>42195</v>
      </c>
      <c r="B886" s="11">
        <v>54.419953</v>
      </c>
      <c r="C886" s="10">
        <v>2076.6201169999999</v>
      </c>
      <c r="D886" s="39"/>
      <c r="E886" s="36">
        <v>42198</v>
      </c>
      <c r="F886" s="2">
        <f t="shared" si="28"/>
        <v>2.0495885097121577E-2</v>
      </c>
      <c r="G886" s="2">
        <f t="shared" si="29"/>
        <v>1.1005268761367724E-2</v>
      </c>
      <c r="J886" s="2"/>
    </row>
    <row r="887" spans="1:10" x14ac:dyDescent="0.2">
      <c r="A887" s="36">
        <v>42198</v>
      </c>
      <c r="B887" s="11">
        <v>55.546847</v>
      </c>
      <c r="C887" s="10">
        <v>2099.6000979999999</v>
      </c>
      <c r="D887" s="39"/>
      <c r="E887" s="36">
        <v>42199</v>
      </c>
      <c r="F887" s="2">
        <f t="shared" si="28"/>
        <v>8.9725405843918394E-4</v>
      </c>
      <c r="G887" s="2">
        <f t="shared" si="29"/>
        <v>4.4432729912807552E-3</v>
      </c>
      <c r="J887" s="2"/>
    </row>
    <row r="888" spans="1:10" x14ac:dyDescent="0.2">
      <c r="A888" s="36">
        <v>42199</v>
      </c>
      <c r="B888" s="11">
        <v>55.596708999999997</v>
      </c>
      <c r="C888" s="10">
        <v>2108.9499510000001</v>
      </c>
      <c r="D888" s="39"/>
      <c r="E888" s="36">
        <v>42200</v>
      </c>
      <c r="F888" s="2">
        <f t="shared" si="28"/>
        <v>-7.381442176353393E-3</v>
      </c>
      <c r="G888" s="2">
        <f t="shared" si="29"/>
        <v>-7.35256382355035E-4</v>
      </c>
      <c r="J888" s="2"/>
    </row>
    <row r="889" spans="1:10" x14ac:dyDescent="0.2">
      <c r="A889" s="36">
        <v>42200</v>
      </c>
      <c r="B889" s="11">
        <v>55.187835999999997</v>
      </c>
      <c r="C889" s="10">
        <v>2107.3999020000001</v>
      </c>
      <c r="D889" s="39"/>
      <c r="E889" s="36">
        <v>42201</v>
      </c>
      <c r="F889" s="2">
        <f t="shared" si="28"/>
        <v>7.2020809441596893E-3</v>
      </c>
      <c r="G889" s="2">
        <f t="shared" si="29"/>
        <v>7.9827335781697557E-3</v>
      </c>
      <c r="J889" s="2"/>
    </row>
    <row r="890" spans="1:10" x14ac:dyDescent="0.2">
      <c r="A890" s="36">
        <v>42201</v>
      </c>
      <c r="B890" s="11">
        <v>55.586737999999997</v>
      </c>
      <c r="C890" s="10">
        <v>2124.290039</v>
      </c>
      <c r="D890" s="39"/>
      <c r="E890" s="36">
        <v>42202</v>
      </c>
      <c r="F890" s="2">
        <f t="shared" si="28"/>
        <v>-8.9748710192511709E-4</v>
      </c>
      <c r="G890" s="2">
        <f t="shared" si="29"/>
        <v>1.1055718522485251E-3</v>
      </c>
      <c r="J890" s="2"/>
    </row>
    <row r="891" spans="1:10" x14ac:dyDescent="0.2">
      <c r="A891" s="36">
        <v>42202</v>
      </c>
      <c r="B891" s="11">
        <v>55.536872000000002</v>
      </c>
      <c r="C891" s="10">
        <v>2126.639893</v>
      </c>
      <c r="D891" s="39"/>
      <c r="E891" s="36">
        <v>42205</v>
      </c>
      <c r="F891" s="2">
        <f t="shared" si="28"/>
        <v>9.2940940036857472E-3</v>
      </c>
      <c r="G891" s="2">
        <f t="shared" si="29"/>
        <v>7.7093628613465076E-4</v>
      </c>
      <c r="J891" s="2"/>
    </row>
    <row r="892" spans="1:10" x14ac:dyDescent="0.2">
      <c r="A892" s="36">
        <v>42205</v>
      </c>
      <c r="B892" s="11">
        <v>56.055442999999997</v>
      </c>
      <c r="C892" s="10">
        <v>2128.280029</v>
      </c>
      <c r="D892" s="39"/>
      <c r="E892" s="36">
        <v>42206</v>
      </c>
      <c r="F892" s="2">
        <f t="shared" si="28"/>
        <v>-1.7789328528309854E-4</v>
      </c>
      <c r="G892" s="2">
        <f t="shared" si="29"/>
        <v>-4.2707960737403163E-3</v>
      </c>
      <c r="J892" s="2"/>
    </row>
    <row r="893" spans="1:10" x14ac:dyDescent="0.2">
      <c r="A893" s="36">
        <v>42206</v>
      </c>
      <c r="B893" s="11">
        <v>56.045471999999997</v>
      </c>
      <c r="C893" s="10">
        <v>2119.209961</v>
      </c>
      <c r="D893" s="39"/>
      <c r="E893" s="36">
        <v>42207</v>
      </c>
      <c r="F893" s="2">
        <f t="shared" si="28"/>
        <v>8.6810415110135097E-3</v>
      </c>
      <c r="G893" s="2">
        <f t="shared" si="29"/>
        <v>-2.3905652122773076E-3</v>
      </c>
      <c r="J893" s="2"/>
    </row>
    <row r="894" spans="1:10" x14ac:dyDescent="0.2">
      <c r="A894" s="36">
        <v>42207</v>
      </c>
      <c r="B894" s="11">
        <v>56.534123000000001</v>
      </c>
      <c r="C894" s="10">
        <v>2114.1499020000001</v>
      </c>
      <c r="D894" s="39"/>
      <c r="E894" s="36">
        <v>42208</v>
      </c>
      <c r="F894" s="2">
        <f t="shared" si="28"/>
        <v>-2.2957615917305698E-3</v>
      </c>
      <c r="G894" s="2">
        <f t="shared" si="29"/>
        <v>-5.6922102123075392E-3</v>
      </c>
      <c r="J894" s="2"/>
    </row>
    <row r="895" spans="1:10" x14ac:dyDescent="0.2">
      <c r="A895" s="36">
        <v>42208</v>
      </c>
      <c r="B895" s="11">
        <v>56.404482999999999</v>
      </c>
      <c r="C895" s="10">
        <v>2102.1499020000001</v>
      </c>
      <c r="D895" s="39"/>
      <c r="E895" s="36">
        <v>42209</v>
      </c>
      <c r="F895" s="2">
        <f t="shared" si="28"/>
        <v>1.2824052884709381E-2</v>
      </c>
      <c r="G895" s="2">
        <f t="shared" si="29"/>
        <v>-1.0761020698430391E-2</v>
      </c>
      <c r="J895" s="2"/>
    </row>
    <row r="896" spans="1:10" x14ac:dyDescent="0.2">
      <c r="A896" s="36">
        <v>42209</v>
      </c>
      <c r="B896" s="11">
        <v>57.132474999999999</v>
      </c>
      <c r="C896" s="10">
        <v>2079.6499020000001</v>
      </c>
      <c r="D896" s="39"/>
      <c r="E896" s="36">
        <v>42212</v>
      </c>
      <c r="F896" s="2">
        <f t="shared" si="28"/>
        <v>-5.4257836057455058E-3</v>
      </c>
      <c r="G896" s="2">
        <f t="shared" si="29"/>
        <v>-5.7917546957350231E-3</v>
      </c>
      <c r="J896" s="2"/>
    </row>
    <row r="897" spans="1:10" x14ac:dyDescent="0.2">
      <c r="A897" s="36">
        <v>42212</v>
      </c>
      <c r="B897" s="11">
        <v>56.823326000000002</v>
      </c>
      <c r="C897" s="10">
        <v>2067.639893</v>
      </c>
      <c r="D897" s="39"/>
      <c r="E897" s="36">
        <v>42213</v>
      </c>
      <c r="F897" s="2">
        <f t="shared" si="28"/>
        <v>2.8040666980267701E-3</v>
      </c>
      <c r="G897" s="2">
        <f t="shared" si="29"/>
        <v>1.2310073597852267E-2</v>
      </c>
      <c r="J897" s="2"/>
    </row>
    <row r="898" spans="1:10" x14ac:dyDescent="0.2">
      <c r="A898" s="36">
        <v>42213</v>
      </c>
      <c r="B898" s="11">
        <v>56.982886000000001</v>
      </c>
      <c r="C898" s="10">
        <v>2093.25</v>
      </c>
      <c r="D898" s="39"/>
      <c r="E898" s="36">
        <v>42214</v>
      </c>
      <c r="F898" s="2">
        <f t="shared" si="28"/>
        <v>6.4544378339149886E-3</v>
      </c>
      <c r="G898" s="2">
        <f t="shared" si="29"/>
        <v>7.2921427569481731E-3</v>
      </c>
      <c r="J898" s="2"/>
    </row>
    <row r="899" spans="1:10" x14ac:dyDescent="0.2">
      <c r="A899" s="36">
        <v>42214</v>
      </c>
      <c r="B899" s="11">
        <v>57.351868000000003</v>
      </c>
      <c r="C899" s="10">
        <v>2108.570068</v>
      </c>
      <c r="D899" s="39"/>
      <c r="E899" s="36">
        <v>42215</v>
      </c>
      <c r="F899" s="2">
        <f t="shared" si="28"/>
        <v>9.5181526624088658E-3</v>
      </c>
      <c r="G899" s="2">
        <f t="shared" si="29"/>
        <v>2.8367163378208414E-5</v>
      </c>
      <c r="J899" s="2"/>
    </row>
    <row r="900" spans="1:10" x14ac:dyDescent="0.2">
      <c r="A900" s="36">
        <v>42215</v>
      </c>
      <c r="B900" s="11">
        <v>57.900357999999997</v>
      </c>
      <c r="C900" s="10">
        <v>2108.6298830000001</v>
      </c>
      <c r="D900" s="39"/>
      <c r="E900" s="36">
        <v>42216</v>
      </c>
      <c r="F900" s="2">
        <f t="shared" si="28"/>
        <v>-2.2415812514267586E-3</v>
      </c>
      <c r="G900" s="2">
        <f t="shared" si="29"/>
        <v>-2.2741038379837917E-3</v>
      </c>
      <c r="J900" s="2"/>
    </row>
    <row r="901" spans="1:10" x14ac:dyDescent="0.2">
      <c r="A901" s="36">
        <v>42216</v>
      </c>
      <c r="B901" s="11">
        <v>57.770715000000003</v>
      </c>
      <c r="C901" s="10">
        <v>2103.8400879999999</v>
      </c>
      <c r="D901" s="39"/>
      <c r="E901" s="36">
        <v>42219</v>
      </c>
      <c r="F901" s="2">
        <f t="shared" si="28"/>
        <v>4.4780973549107305E-3</v>
      </c>
      <c r="G901" s="2">
        <f t="shared" si="29"/>
        <v>-2.7606940266825457E-3</v>
      </c>
      <c r="J901" s="2"/>
    </row>
    <row r="902" spans="1:10" x14ac:dyDescent="0.2">
      <c r="A902" s="36">
        <v>42219</v>
      </c>
      <c r="B902" s="11">
        <v>58.029997999999999</v>
      </c>
      <c r="C902" s="10">
        <v>2098.040039</v>
      </c>
      <c r="D902" s="39"/>
      <c r="E902" s="36">
        <v>42220</v>
      </c>
      <c r="F902" s="2">
        <f t="shared" si="28"/>
        <v>1.1479660132241462E-2</v>
      </c>
      <c r="G902" s="2">
        <f t="shared" si="29"/>
        <v>-2.2522393088201631E-3</v>
      </c>
      <c r="J902" s="2"/>
    </row>
    <row r="903" spans="1:10" x14ac:dyDescent="0.2">
      <c r="A903" s="36">
        <v>42220</v>
      </c>
      <c r="B903" s="11">
        <v>58.700001</v>
      </c>
      <c r="C903" s="10">
        <v>2093.320068</v>
      </c>
      <c r="D903" s="39"/>
      <c r="E903" s="36">
        <v>42221</v>
      </c>
      <c r="F903" s="2">
        <f t="shared" si="28"/>
        <v>5.2671433066904319E-3</v>
      </c>
      <c r="G903" s="2">
        <f t="shared" si="29"/>
        <v>3.1098384092550632E-3</v>
      </c>
      <c r="J903" s="2"/>
    </row>
    <row r="904" spans="1:10" x14ac:dyDescent="0.2">
      <c r="A904" s="36">
        <v>42221</v>
      </c>
      <c r="B904" s="11">
        <v>59.009998000000003</v>
      </c>
      <c r="C904" s="10">
        <v>2099.8400879999999</v>
      </c>
      <c r="D904" s="39"/>
      <c r="E904" s="36">
        <v>42222</v>
      </c>
      <c r="F904" s="2">
        <f t="shared" si="28"/>
        <v>-3.0628650755505405E-2</v>
      </c>
      <c r="G904" s="2">
        <f t="shared" si="29"/>
        <v>-7.7831957796706099E-3</v>
      </c>
      <c r="J904" s="2"/>
    </row>
    <row r="905" spans="1:10" x14ac:dyDescent="0.2">
      <c r="A905" s="36">
        <v>42222</v>
      </c>
      <c r="B905" s="11">
        <v>57.23</v>
      </c>
      <c r="C905" s="10">
        <v>2083.5600589999999</v>
      </c>
      <c r="D905" s="39"/>
      <c r="E905" s="36">
        <v>42223</v>
      </c>
      <c r="F905" s="2">
        <f t="shared" si="28"/>
        <v>-5.2432055274125196E-4</v>
      </c>
      <c r="G905" s="2">
        <f t="shared" si="29"/>
        <v>-2.8790232242949477E-3</v>
      </c>
      <c r="J905" s="2"/>
    </row>
    <row r="906" spans="1:10" x14ac:dyDescent="0.2">
      <c r="A906" s="36">
        <v>42223</v>
      </c>
      <c r="B906" s="11">
        <v>57.200001</v>
      </c>
      <c r="C906" s="10">
        <v>2077.570068</v>
      </c>
      <c r="D906" s="39"/>
      <c r="E906" s="36">
        <v>42226</v>
      </c>
      <c r="F906" s="2">
        <f t="shared" ref="F906:F959" si="30">LN(B907/B906)</f>
        <v>-1.6392382423081851E-2</v>
      </c>
      <c r="G906" s="2">
        <f t="shared" ref="G906:G969" si="31">LN(C907/C906)</f>
        <v>1.2726835975794628E-2</v>
      </c>
      <c r="J906" s="2"/>
    </row>
    <row r="907" spans="1:10" x14ac:dyDescent="0.2">
      <c r="A907" s="36">
        <v>42226</v>
      </c>
      <c r="B907" s="11">
        <v>56.27</v>
      </c>
      <c r="C907" s="10">
        <v>2104.179932</v>
      </c>
      <c r="D907" s="39"/>
      <c r="E907" s="36">
        <v>42227</v>
      </c>
      <c r="F907" s="2">
        <f t="shared" si="30"/>
        <v>1.4206715481390575E-3</v>
      </c>
      <c r="G907" s="2">
        <f t="shared" si="31"/>
        <v>-9.6030650234122886E-3</v>
      </c>
      <c r="J907" s="2"/>
    </row>
    <row r="908" spans="1:10" x14ac:dyDescent="0.2">
      <c r="A908" s="36">
        <v>42227</v>
      </c>
      <c r="B908" s="11">
        <v>56.349997999999999</v>
      </c>
      <c r="C908" s="10">
        <v>2084.070068</v>
      </c>
      <c r="D908" s="39"/>
      <c r="E908" s="36">
        <v>42228</v>
      </c>
      <c r="F908" s="2">
        <f t="shared" si="30"/>
        <v>5.322984294256314E-4</v>
      </c>
      <c r="G908" s="2">
        <f t="shared" si="31"/>
        <v>9.4960389304633061E-4</v>
      </c>
      <c r="J908" s="2"/>
    </row>
    <row r="909" spans="1:10" x14ac:dyDescent="0.2">
      <c r="A909" s="36">
        <v>42228</v>
      </c>
      <c r="B909" s="11">
        <v>56.380001</v>
      </c>
      <c r="C909" s="10">
        <v>2086.0500489999999</v>
      </c>
      <c r="D909" s="39"/>
      <c r="E909" s="36">
        <v>42229</v>
      </c>
      <c r="F909" s="2">
        <f t="shared" si="30"/>
        <v>8.3016815934929926E-3</v>
      </c>
      <c r="G909" s="2">
        <f t="shared" si="31"/>
        <v>-1.2760257482792195E-3</v>
      </c>
      <c r="J909" s="2"/>
    </row>
    <row r="910" spans="1:10" x14ac:dyDescent="0.2">
      <c r="A910" s="36">
        <v>42229</v>
      </c>
      <c r="B910" s="11">
        <v>56.849997999999999</v>
      </c>
      <c r="C910" s="10">
        <v>2083.389893</v>
      </c>
      <c r="D910" s="39"/>
      <c r="E910" s="36">
        <v>42230</v>
      </c>
      <c r="F910" s="2">
        <f t="shared" si="30"/>
        <v>4.3878966194487801E-3</v>
      </c>
      <c r="G910" s="2">
        <f t="shared" si="31"/>
        <v>3.904332041982352E-3</v>
      </c>
      <c r="J910" s="2"/>
    </row>
    <row r="911" spans="1:10" x14ac:dyDescent="0.2">
      <c r="A911" s="36">
        <v>42230</v>
      </c>
      <c r="B911" s="11">
        <v>57.099997999999999</v>
      </c>
      <c r="C911" s="10">
        <v>2091.540039</v>
      </c>
      <c r="D911" s="39"/>
      <c r="E911" s="36">
        <v>42233</v>
      </c>
      <c r="F911" s="2">
        <f t="shared" si="30"/>
        <v>1.1146127237126728E-2</v>
      </c>
      <c r="G911" s="2">
        <f t="shared" si="31"/>
        <v>5.1978915460573353E-3</v>
      </c>
      <c r="J911" s="2"/>
    </row>
    <row r="912" spans="1:10" x14ac:dyDescent="0.2">
      <c r="A912" s="36">
        <v>42233</v>
      </c>
      <c r="B912" s="11">
        <v>57.740001999999997</v>
      </c>
      <c r="C912" s="10">
        <v>2102.4399410000001</v>
      </c>
      <c r="D912" s="39"/>
      <c r="E912" s="36">
        <v>42234</v>
      </c>
      <c r="F912" s="2">
        <f t="shared" si="30"/>
        <v>1.5574978814312233E-3</v>
      </c>
      <c r="G912" s="2">
        <f t="shared" si="31"/>
        <v>-2.628982682793983E-3</v>
      </c>
      <c r="J912" s="2"/>
    </row>
    <row r="913" spans="1:10" x14ac:dyDescent="0.2">
      <c r="A913" s="36">
        <v>42234</v>
      </c>
      <c r="B913" s="11">
        <v>57.830002</v>
      </c>
      <c r="C913" s="10">
        <v>2096.919922</v>
      </c>
      <c r="D913" s="39"/>
      <c r="E913" s="36">
        <v>42235</v>
      </c>
      <c r="F913" s="2">
        <f t="shared" si="30"/>
        <v>-4.1587652356710825E-3</v>
      </c>
      <c r="G913" s="2">
        <f t="shared" si="31"/>
        <v>-8.2891366720709101E-3</v>
      </c>
      <c r="J913" s="2"/>
    </row>
    <row r="914" spans="1:10" x14ac:dyDescent="0.2">
      <c r="A914" s="36">
        <v>42235</v>
      </c>
      <c r="B914" s="11">
        <v>57.59</v>
      </c>
      <c r="C914" s="10">
        <v>2079.610107</v>
      </c>
      <c r="D914" s="39"/>
      <c r="E914" s="36">
        <v>42236</v>
      </c>
      <c r="F914" s="2">
        <f t="shared" si="30"/>
        <v>-3.139585880030319E-2</v>
      </c>
      <c r="G914" s="2">
        <f t="shared" si="31"/>
        <v>-2.1325960481545045E-2</v>
      </c>
      <c r="J914" s="2"/>
    </row>
    <row r="915" spans="1:10" x14ac:dyDescent="0.2">
      <c r="A915" s="36">
        <v>42236</v>
      </c>
      <c r="B915" s="11">
        <v>55.810001</v>
      </c>
      <c r="C915" s="10">
        <v>2035.7299800000001</v>
      </c>
      <c r="D915" s="39"/>
      <c r="E915" s="36">
        <v>42237</v>
      </c>
      <c r="F915" s="2">
        <f t="shared" si="30"/>
        <v>-5.4684603064153313E-2</v>
      </c>
      <c r="G915" s="2">
        <f t="shared" si="31"/>
        <v>-3.236924211323932E-2</v>
      </c>
      <c r="J915" s="2"/>
    </row>
    <row r="916" spans="1:10" x14ac:dyDescent="0.2">
      <c r="A916" s="36">
        <v>42237</v>
      </c>
      <c r="B916" s="11">
        <v>52.84</v>
      </c>
      <c r="C916" s="10">
        <v>1970.8900149999999</v>
      </c>
      <c r="D916" s="39"/>
      <c r="E916" s="36">
        <v>42240</v>
      </c>
      <c r="F916" s="2">
        <f t="shared" si="30"/>
        <v>-4.8468489946954782E-2</v>
      </c>
      <c r="G916" s="2">
        <f t="shared" si="31"/>
        <v>-4.0211444491884053E-2</v>
      </c>
      <c r="J916" s="2"/>
    </row>
    <row r="917" spans="1:10" x14ac:dyDescent="0.2">
      <c r="A917" s="36">
        <v>42240</v>
      </c>
      <c r="B917" s="11">
        <v>50.34</v>
      </c>
      <c r="C917" s="10">
        <v>1893.209961</v>
      </c>
      <c r="D917" s="39"/>
      <c r="E917" s="36">
        <v>42241</v>
      </c>
      <c r="F917" s="2">
        <f t="shared" si="30"/>
        <v>1.4788793635536836E-2</v>
      </c>
      <c r="G917" s="2">
        <f t="shared" si="31"/>
        <v>-1.3614249963910554E-2</v>
      </c>
      <c r="J917" s="2"/>
    </row>
    <row r="918" spans="1:10" x14ac:dyDescent="0.2">
      <c r="A918" s="36">
        <v>42241</v>
      </c>
      <c r="B918" s="11">
        <v>51.09</v>
      </c>
      <c r="C918" s="10">
        <v>1867.6099850000001</v>
      </c>
      <c r="D918" s="39"/>
      <c r="E918" s="36">
        <v>42242</v>
      </c>
      <c r="F918" s="2">
        <f t="shared" si="30"/>
        <v>5.465422946460214E-2</v>
      </c>
      <c r="G918" s="2">
        <f t="shared" si="31"/>
        <v>3.8291299743553803E-2</v>
      </c>
      <c r="J918" s="2"/>
    </row>
    <row r="919" spans="1:10" x14ac:dyDescent="0.2">
      <c r="A919" s="36">
        <v>42242</v>
      </c>
      <c r="B919" s="11">
        <v>53.959999000000003</v>
      </c>
      <c r="C919" s="10">
        <v>1940.51001</v>
      </c>
      <c r="D919" s="39"/>
      <c r="E919" s="36">
        <v>42243</v>
      </c>
      <c r="F919" s="2">
        <f t="shared" si="30"/>
        <v>3.6215439823726173E-2</v>
      </c>
      <c r="G919" s="2">
        <f t="shared" si="31"/>
        <v>2.4007254278508312E-2</v>
      </c>
      <c r="J919" s="2"/>
    </row>
    <row r="920" spans="1:10" x14ac:dyDescent="0.2">
      <c r="A920" s="36">
        <v>42243</v>
      </c>
      <c r="B920" s="11">
        <v>55.950001</v>
      </c>
      <c r="C920" s="10">
        <v>1987.660034</v>
      </c>
      <c r="D920" s="39"/>
      <c r="E920" s="36">
        <v>42244</v>
      </c>
      <c r="F920" s="2">
        <f t="shared" si="30"/>
        <v>-5.7358105679210982E-3</v>
      </c>
      <c r="G920" s="2">
        <f t="shared" si="31"/>
        <v>6.0855118835607827E-4</v>
      </c>
      <c r="J920" s="2"/>
    </row>
    <row r="921" spans="1:10" x14ac:dyDescent="0.2">
      <c r="A921" s="36">
        <v>42244</v>
      </c>
      <c r="B921" s="11">
        <v>55.630001</v>
      </c>
      <c r="C921" s="10">
        <v>1988.869995</v>
      </c>
      <c r="D921" s="39"/>
      <c r="E921" s="36">
        <v>42247</v>
      </c>
      <c r="F921" s="2">
        <f t="shared" si="30"/>
        <v>-1.6676152265573625E-2</v>
      </c>
      <c r="G921" s="2">
        <f t="shared" si="31"/>
        <v>-8.4270784584924117E-3</v>
      </c>
      <c r="J921" s="2"/>
    </row>
    <row r="922" spans="1:10" x14ac:dyDescent="0.2">
      <c r="A922" s="36">
        <v>42247</v>
      </c>
      <c r="B922" s="11">
        <v>54.709999000000003</v>
      </c>
      <c r="C922" s="10">
        <v>1972.1800539999999</v>
      </c>
      <c r="D922" s="39"/>
      <c r="E922" s="36">
        <v>42248</v>
      </c>
      <c r="F922" s="2">
        <f t="shared" si="30"/>
        <v>-2.2364835895579475E-2</v>
      </c>
      <c r="G922" s="2">
        <f t="shared" si="31"/>
        <v>-3.0022649772647417E-2</v>
      </c>
      <c r="J922" s="2"/>
    </row>
    <row r="923" spans="1:10" x14ac:dyDescent="0.2">
      <c r="A923" s="36">
        <v>42248</v>
      </c>
      <c r="B923" s="11">
        <v>53.5</v>
      </c>
      <c r="C923" s="10">
        <v>1913.849976</v>
      </c>
      <c r="D923" s="39"/>
      <c r="E923" s="36">
        <v>42249</v>
      </c>
      <c r="F923" s="2">
        <f t="shared" si="30"/>
        <v>3.2367629400764701E-2</v>
      </c>
      <c r="G923" s="2">
        <f t="shared" si="31"/>
        <v>1.8127671026470109E-2</v>
      </c>
      <c r="J923" s="2"/>
    </row>
    <row r="924" spans="1:10" x14ac:dyDescent="0.2">
      <c r="A924" s="36">
        <v>42249</v>
      </c>
      <c r="B924" s="11">
        <v>55.259998000000003</v>
      </c>
      <c r="C924" s="10">
        <v>1948.8599850000001</v>
      </c>
      <c r="D924" s="39"/>
      <c r="E924" s="36">
        <v>42250</v>
      </c>
      <c r="F924" s="2">
        <f t="shared" si="30"/>
        <v>-1.0368424228922719E-2</v>
      </c>
      <c r="G924" s="2">
        <f t="shared" si="31"/>
        <v>1.1641159398742432E-3</v>
      </c>
      <c r="J924" s="2"/>
    </row>
    <row r="925" spans="1:10" x14ac:dyDescent="0.2">
      <c r="A925" s="36">
        <v>42250</v>
      </c>
      <c r="B925" s="11">
        <v>54.689999</v>
      </c>
      <c r="C925" s="10">
        <v>1951.130005</v>
      </c>
      <c r="D925" s="39"/>
      <c r="E925" s="36">
        <v>42251</v>
      </c>
      <c r="F925" s="2">
        <f t="shared" si="30"/>
        <v>-7.5250425301265486E-3</v>
      </c>
      <c r="G925" s="2">
        <f t="shared" si="31"/>
        <v>-1.5448308659813455E-2</v>
      </c>
      <c r="J925" s="2"/>
    </row>
    <row r="926" spans="1:10" x14ac:dyDescent="0.2">
      <c r="A926" s="36">
        <v>42251</v>
      </c>
      <c r="B926" s="11">
        <v>54.279998999999997</v>
      </c>
      <c r="C926" s="10">
        <v>1921.219971</v>
      </c>
      <c r="D926" s="39"/>
      <c r="E926" s="36">
        <v>42255</v>
      </c>
      <c r="F926" s="2">
        <f t="shared" si="30"/>
        <v>1.698826163961608E-2</v>
      </c>
      <c r="G926" s="2">
        <f t="shared" si="31"/>
        <v>2.477363695127497E-2</v>
      </c>
      <c r="J926" s="2"/>
    </row>
    <row r="927" spans="1:10" x14ac:dyDescent="0.2">
      <c r="A927" s="36">
        <v>42255</v>
      </c>
      <c r="B927" s="11">
        <v>55.209999000000003</v>
      </c>
      <c r="C927" s="10">
        <v>1969.410034</v>
      </c>
      <c r="D927" s="39"/>
      <c r="E927" s="36">
        <v>42256</v>
      </c>
      <c r="F927" s="2">
        <f t="shared" si="30"/>
        <v>-9.4632191094896328E-3</v>
      </c>
      <c r="G927" s="2">
        <f t="shared" si="31"/>
        <v>-1.3995035710028114E-2</v>
      </c>
      <c r="J927" s="2"/>
    </row>
    <row r="928" spans="1:10" x14ac:dyDescent="0.2">
      <c r="A928" s="36">
        <v>42256</v>
      </c>
      <c r="B928" s="11">
        <v>54.689999</v>
      </c>
      <c r="C928" s="10">
        <v>1942.040039</v>
      </c>
      <c r="D928" s="39"/>
      <c r="E928" s="36">
        <v>42257</v>
      </c>
      <c r="F928" s="2">
        <f t="shared" si="30"/>
        <v>1.2357053700751353E-2</v>
      </c>
      <c r="G928" s="2">
        <f t="shared" si="31"/>
        <v>5.2640754451046302E-3</v>
      </c>
      <c r="J928" s="2"/>
    </row>
    <row r="929" spans="1:10" x14ac:dyDescent="0.2">
      <c r="A929" s="36">
        <v>42257</v>
      </c>
      <c r="B929" s="11">
        <v>55.369999</v>
      </c>
      <c r="C929" s="10">
        <v>1952.290039</v>
      </c>
      <c r="D929" s="39"/>
      <c r="E929" s="36">
        <v>42258</v>
      </c>
      <c r="F929" s="2">
        <f t="shared" si="30"/>
        <v>2.0733540222922852E-2</v>
      </c>
      <c r="G929" s="2">
        <f t="shared" si="31"/>
        <v>4.4770065646443351E-3</v>
      </c>
      <c r="J929" s="2"/>
    </row>
    <row r="930" spans="1:10" x14ac:dyDescent="0.2">
      <c r="A930" s="36">
        <v>42258</v>
      </c>
      <c r="B930" s="11">
        <v>56.529998999999997</v>
      </c>
      <c r="C930" s="10">
        <v>1961.0500489999999</v>
      </c>
      <c r="D930" s="39"/>
      <c r="E930" s="36">
        <v>42261</v>
      </c>
      <c r="F930" s="2">
        <f t="shared" si="30"/>
        <v>-4.2545357563972116E-3</v>
      </c>
      <c r="G930" s="2">
        <f t="shared" si="31"/>
        <v>-4.0980414626955409E-3</v>
      </c>
      <c r="J930" s="2"/>
    </row>
    <row r="931" spans="1:10" x14ac:dyDescent="0.2">
      <c r="A931" s="36">
        <v>42261</v>
      </c>
      <c r="B931" s="11">
        <v>56.290000999999997</v>
      </c>
      <c r="C931" s="10">
        <v>1953.030029</v>
      </c>
      <c r="D931" s="39"/>
      <c r="E931" s="36">
        <v>42262</v>
      </c>
      <c r="F931" s="2">
        <f t="shared" si="30"/>
        <v>1.0954155373952699E-2</v>
      </c>
      <c r="G931" s="2">
        <f t="shared" si="31"/>
        <v>1.2749687874278685E-2</v>
      </c>
      <c r="J931" s="2"/>
    </row>
    <row r="932" spans="1:10" x14ac:dyDescent="0.2">
      <c r="A932" s="36">
        <v>42262</v>
      </c>
      <c r="B932" s="11">
        <v>56.91</v>
      </c>
      <c r="C932" s="10">
        <v>1978.089966</v>
      </c>
      <c r="D932" s="39"/>
      <c r="E932" s="36">
        <v>42263</v>
      </c>
      <c r="F932" s="2">
        <f t="shared" si="30"/>
        <v>6.1311921265392146E-3</v>
      </c>
      <c r="G932" s="2">
        <f t="shared" si="31"/>
        <v>8.6677408281392605E-3</v>
      </c>
      <c r="J932" s="2"/>
    </row>
    <row r="933" spans="1:10" x14ac:dyDescent="0.2">
      <c r="A933" s="36">
        <v>42263</v>
      </c>
      <c r="B933" s="11">
        <v>57.259998000000003</v>
      </c>
      <c r="C933" s="10">
        <v>1995.3100589999999</v>
      </c>
      <c r="D933" s="39"/>
      <c r="E933" s="36">
        <v>42264</v>
      </c>
      <c r="F933" s="2">
        <f t="shared" si="30"/>
        <v>3.4924045271765461E-4</v>
      </c>
      <c r="G933" s="2">
        <f t="shared" si="31"/>
        <v>-2.5643447325231369E-3</v>
      </c>
      <c r="J933" s="2"/>
    </row>
    <row r="934" spans="1:10" x14ac:dyDescent="0.2">
      <c r="A934" s="36">
        <v>42264</v>
      </c>
      <c r="B934" s="11">
        <v>57.279998999999997</v>
      </c>
      <c r="C934" s="10">
        <v>1990.1999510000001</v>
      </c>
      <c r="D934" s="39"/>
      <c r="E934" s="36">
        <v>42265</v>
      </c>
      <c r="F934" s="2">
        <f t="shared" si="30"/>
        <v>-7.7112019653894116E-3</v>
      </c>
      <c r="G934" s="2">
        <f t="shared" si="31"/>
        <v>-1.6270732757236839E-2</v>
      </c>
      <c r="J934" s="2"/>
    </row>
    <row r="935" spans="1:10" x14ac:dyDescent="0.2">
      <c r="A935" s="36">
        <v>42265</v>
      </c>
      <c r="B935" s="11">
        <v>56.84</v>
      </c>
      <c r="C935" s="10">
        <v>1958.079956</v>
      </c>
      <c r="D935" s="39"/>
      <c r="E935" s="36">
        <v>42268</v>
      </c>
      <c r="F935" s="2">
        <f t="shared" si="30"/>
        <v>1.2240072273716094E-2</v>
      </c>
      <c r="G935" s="2">
        <f t="shared" si="31"/>
        <v>4.5298940738168533E-3</v>
      </c>
      <c r="J935" s="2"/>
    </row>
    <row r="936" spans="1:10" x14ac:dyDescent="0.2">
      <c r="A936" s="36">
        <v>42268</v>
      </c>
      <c r="B936" s="11">
        <v>57.540000999999997</v>
      </c>
      <c r="C936" s="10">
        <v>1966.969971</v>
      </c>
      <c r="D936" s="39"/>
      <c r="E936" s="36">
        <v>42269</v>
      </c>
      <c r="F936" s="2">
        <f t="shared" si="30"/>
        <v>-7.3260749782901443E-3</v>
      </c>
      <c r="G936" s="2">
        <f t="shared" si="31"/>
        <v>-1.2394930290949867E-2</v>
      </c>
      <c r="J936" s="2"/>
    </row>
    <row r="937" spans="1:10" x14ac:dyDescent="0.2">
      <c r="A937" s="36">
        <v>42269</v>
      </c>
      <c r="B937" s="11">
        <v>57.119999</v>
      </c>
      <c r="C937" s="10">
        <v>1942.73999</v>
      </c>
      <c r="D937" s="39"/>
      <c r="E937" s="36">
        <v>42270</v>
      </c>
      <c r="F937" s="2">
        <f t="shared" si="30"/>
        <v>1.1661467109392171E-2</v>
      </c>
      <c r="G937" s="2">
        <f t="shared" si="31"/>
        <v>-2.0507439880633901E-3</v>
      </c>
      <c r="J937" s="2"/>
    </row>
    <row r="938" spans="1:10" x14ac:dyDescent="0.2">
      <c r="A938" s="36">
        <v>42270</v>
      </c>
      <c r="B938" s="11">
        <v>57.790000999999997</v>
      </c>
      <c r="C938" s="10">
        <v>1938.76001</v>
      </c>
      <c r="D938" s="39"/>
      <c r="E938" s="36">
        <v>42271</v>
      </c>
      <c r="F938" s="2">
        <f t="shared" si="30"/>
        <v>9.986274449892767E-3</v>
      </c>
      <c r="G938" s="2">
        <f t="shared" si="31"/>
        <v>-3.3686521134926087E-3</v>
      </c>
      <c r="J938" s="2"/>
    </row>
    <row r="939" spans="1:10" x14ac:dyDescent="0.2">
      <c r="A939" s="36">
        <v>42271</v>
      </c>
      <c r="B939" s="11">
        <v>58.369999</v>
      </c>
      <c r="C939" s="10">
        <v>1932.23999</v>
      </c>
      <c r="D939" s="39"/>
      <c r="E939" s="36">
        <v>42272</v>
      </c>
      <c r="F939" s="2">
        <f t="shared" si="30"/>
        <v>-6.5314257065576453E-3</v>
      </c>
      <c r="G939" s="2">
        <f t="shared" si="31"/>
        <v>-4.6590158688575067E-4</v>
      </c>
      <c r="J939" s="2"/>
    </row>
    <row r="940" spans="1:10" x14ac:dyDescent="0.2">
      <c r="A940" s="36">
        <v>42272</v>
      </c>
      <c r="B940" s="11">
        <v>57.990001999999997</v>
      </c>
      <c r="C940" s="10">
        <v>1931.339966</v>
      </c>
      <c r="D940" s="39"/>
      <c r="E940" s="36">
        <v>42275</v>
      </c>
      <c r="F940" s="2">
        <f t="shared" si="30"/>
        <v>-3.9034525975591157E-2</v>
      </c>
      <c r="G940" s="2">
        <f t="shared" si="31"/>
        <v>-2.6001211006746214E-2</v>
      </c>
      <c r="J940" s="2"/>
    </row>
    <row r="941" spans="1:10" x14ac:dyDescent="0.2">
      <c r="A941" s="36">
        <v>42275</v>
      </c>
      <c r="B941" s="11">
        <v>55.77</v>
      </c>
      <c r="C941" s="10">
        <v>1881.7700199999999</v>
      </c>
      <c r="D941" s="39"/>
      <c r="E941" s="36">
        <v>42276</v>
      </c>
      <c r="F941" s="2">
        <f t="shared" si="30"/>
        <v>-8.9692354298033419E-4</v>
      </c>
      <c r="G941" s="2">
        <f t="shared" si="31"/>
        <v>1.2320937592521393E-3</v>
      </c>
      <c r="J941" s="2"/>
    </row>
    <row r="942" spans="1:10" x14ac:dyDescent="0.2">
      <c r="A942" s="36">
        <v>42276</v>
      </c>
      <c r="B942" s="11">
        <v>55.720001000000003</v>
      </c>
      <c r="C942" s="10">
        <v>1884.089966</v>
      </c>
      <c r="D942" s="39"/>
      <c r="E942" s="36">
        <v>42277</v>
      </c>
      <c r="F942" s="2">
        <f t="shared" si="30"/>
        <v>1.9901136370417797E-2</v>
      </c>
      <c r="G942" s="2">
        <f t="shared" si="31"/>
        <v>1.8895898353574289E-2</v>
      </c>
      <c r="J942" s="2"/>
    </row>
    <row r="943" spans="1:10" x14ac:dyDescent="0.2">
      <c r="A943" s="36">
        <v>42277</v>
      </c>
      <c r="B943" s="11">
        <v>56.84</v>
      </c>
      <c r="C943" s="10">
        <v>1920.030029</v>
      </c>
      <c r="D943" s="39"/>
      <c r="E943" s="36">
        <v>42278</v>
      </c>
      <c r="F943" s="2">
        <f t="shared" si="30"/>
        <v>1.119675798192415E-2</v>
      </c>
      <c r="G943" s="2">
        <f t="shared" si="31"/>
        <v>1.9719386827028343E-3</v>
      </c>
      <c r="J943" s="2"/>
    </row>
    <row r="944" spans="1:10" x14ac:dyDescent="0.2">
      <c r="A944" s="36">
        <v>42278</v>
      </c>
      <c r="B944" s="11">
        <v>57.48</v>
      </c>
      <c r="C944" s="10">
        <v>1923.8199460000001</v>
      </c>
      <c r="D944" s="39"/>
      <c r="E944" s="36">
        <v>42279</v>
      </c>
      <c r="F944" s="2">
        <f t="shared" si="30"/>
        <v>1.0384343740977634E-2</v>
      </c>
      <c r="G944" s="2">
        <f t="shared" si="31"/>
        <v>1.4213792986497257E-2</v>
      </c>
      <c r="J944" s="2"/>
    </row>
    <row r="945" spans="1:10" x14ac:dyDescent="0.2">
      <c r="A945" s="36">
        <v>42279</v>
      </c>
      <c r="B945" s="11">
        <v>58.080002</v>
      </c>
      <c r="C945" s="10">
        <v>1951.3599850000001</v>
      </c>
      <c r="D945" s="39"/>
      <c r="E945" s="36">
        <v>42282</v>
      </c>
      <c r="F945" s="2">
        <f t="shared" si="30"/>
        <v>1.6393792278084563E-2</v>
      </c>
      <c r="G945" s="2">
        <f t="shared" si="31"/>
        <v>1.8124593785162658E-2</v>
      </c>
      <c r="J945" s="2"/>
    </row>
    <row r="946" spans="1:10" x14ac:dyDescent="0.2">
      <c r="A946" s="36">
        <v>42282</v>
      </c>
      <c r="B946" s="11">
        <v>59.040000999999997</v>
      </c>
      <c r="C946" s="10">
        <v>1987.0500489999999</v>
      </c>
      <c r="D946" s="39"/>
      <c r="E946" s="36">
        <v>42283</v>
      </c>
      <c r="F946" s="2">
        <f t="shared" si="30"/>
        <v>-5.9458596983210767E-3</v>
      </c>
      <c r="G946" s="2">
        <f t="shared" si="31"/>
        <v>-3.5946894030197459E-3</v>
      </c>
      <c r="J946" s="2"/>
    </row>
    <row r="947" spans="1:10" x14ac:dyDescent="0.2">
      <c r="A947" s="36">
        <v>42283</v>
      </c>
      <c r="B947" s="11">
        <v>58.689999</v>
      </c>
      <c r="C947" s="10">
        <v>1979.920044</v>
      </c>
      <c r="D947" s="39"/>
      <c r="E947" s="36">
        <v>42284</v>
      </c>
      <c r="F947" s="2">
        <f t="shared" si="30"/>
        <v>1.5323064466166705E-3</v>
      </c>
      <c r="G947" s="2">
        <f t="shared" si="31"/>
        <v>8.0035198025308167E-3</v>
      </c>
      <c r="J947" s="2"/>
    </row>
    <row r="948" spans="1:10" x14ac:dyDescent="0.2">
      <c r="A948" s="36">
        <v>42284</v>
      </c>
      <c r="B948" s="11">
        <v>58.779998999999997</v>
      </c>
      <c r="C948" s="10">
        <v>1995.829956</v>
      </c>
      <c r="D948" s="39"/>
      <c r="E948" s="36">
        <v>42285</v>
      </c>
      <c r="F948" s="2">
        <f t="shared" si="30"/>
        <v>1.1502156773740753E-2</v>
      </c>
      <c r="G948" s="2">
        <f t="shared" si="31"/>
        <v>8.7797803155266266E-3</v>
      </c>
      <c r="J948" s="2"/>
    </row>
    <row r="949" spans="1:10" x14ac:dyDescent="0.2">
      <c r="A949" s="36">
        <v>42285</v>
      </c>
      <c r="B949" s="11">
        <v>59.459999000000003</v>
      </c>
      <c r="C949" s="10">
        <v>2013.4300539999999</v>
      </c>
      <c r="D949" s="39"/>
      <c r="E949" s="36">
        <v>42286</v>
      </c>
      <c r="F949" s="2">
        <f t="shared" si="30"/>
        <v>1.0206748110147509E-2</v>
      </c>
      <c r="G949" s="2">
        <f t="shared" si="31"/>
        <v>7.2484859143041565E-4</v>
      </c>
      <c r="J949" s="2"/>
    </row>
    <row r="950" spans="1:10" x14ac:dyDescent="0.2">
      <c r="A950" s="36">
        <v>42286</v>
      </c>
      <c r="B950" s="11">
        <v>60.07</v>
      </c>
      <c r="C950" s="10">
        <v>2014.8900149999999</v>
      </c>
      <c r="D950" s="39"/>
      <c r="E950" s="36">
        <v>42289</v>
      </c>
      <c r="F950" s="2">
        <f t="shared" si="30"/>
        <v>7.7937712495070215E-3</v>
      </c>
      <c r="G950" s="2">
        <f t="shared" si="31"/>
        <v>1.2746643338301428E-3</v>
      </c>
      <c r="J950" s="2"/>
    </row>
    <row r="951" spans="1:10" x14ac:dyDescent="0.2">
      <c r="A951" s="36">
        <v>42289</v>
      </c>
      <c r="B951" s="11">
        <v>60.540000999999997</v>
      </c>
      <c r="C951" s="10">
        <v>2017.459961</v>
      </c>
      <c r="D951" s="39"/>
      <c r="E951" s="36">
        <v>42290</v>
      </c>
      <c r="F951" s="2">
        <f t="shared" si="30"/>
        <v>-6.2966404699926429E-3</v>
      </c>
      <c r="G951" s="2">
        <f t="shared" si="31"/>
        <v>-6.8487944781844756E-3</v>
      </c>
      <c r="J951" s="2"/>
    </row>
    <row r="952" spans="1:10" x14ac:dyDescent="0.2">
      <c r="A952" s="36">
        <v>42290</v>
      </c>
      <c r="B952" s="11">
        <v>60.16</v>
      </c>
      <c r="C952" s="10">
        <v>2003.69</v>
      </c>
      <c r="D952" s="39"/>
      <c r="E952" s="36">
        <v>42291</v>
      </c>
      <c r="F952" s="2">
        <f t="shared" si="30"/>
        <v>-2.2525746515735318E-2</v>
      </c>
      <c r="G952" s="2">
        <f t="shared" si="31"/>
        <v>-4.7274552579458298E-3</v>
      </c>
      <c r="J952" s="2"/>
    </row>
    <row r="953" spans="1:10" x14ac:dyDescent="0.2">
      <c r="A953" s="36">
        <v>42291</v>
      </c>
      <c r="B953" s="11">
        <v>58.82</v>
      </c>
      <c r="C953" s="10">
        <v>1994.24</v>
      </c>
      <c r="D953" s="39"/>
      <c r="E953" s="36">
        <v>42292</v>
      </c>
      <c r="F953" s="2">
        <f t="shared" si="30"/>
        <v>1.4682569054709521E-2</v>
      </c>
      <c r="G953" s="2">
        <f t="shared" si="31"/>
        <v>1.4743553692310356E-2</v>
      </c>
      <c r="J953" s="2"/>
    </row>
    <row r="954" spans="1:10" x14ac:dyDescent="0.2">
      <c r="A954" s="36">
        <v>42292</v>
      </c>
      <c r="B954" s="11">
        <v>59.69</v>
      </c>
      <c r="C954" s="10">
        <v>2023.86</v>
      </c>
      <c r="D954" s="39"/>
      <c r="E954" s="36">
        <v>42293</v>
      </c>
      <c r="F954" s="2">
        <f t="shared" si="30"/>
        <v>4.0127122895353973E-3</v>
      </c>
      <c r="G954" s="2">
        <f t="shared" si="31"/>
        <v>4.5600613407668789E-3</v>
      </c>
      <c r="J954" s="2"/>
    </row>
    <row r="955" spans="1:10" x14ac:dyDescent="0.2">
      <c r="A955" s="36">
        <v>42293</v>
      </c>
      <c r="B955" s="11">
        <v>59.93</v>
      </c>
      <c r="C955" s="10">
        <v>2033.11</v>
      </c>
      <c r="D955" s="39"/>
      <c r="E955" s="36">
        <v>42296</v>
      </c>
      <c r="F955" s="2">
        <f t="shared" si="30"/>
        <v>1.720472544963076E-2</v>
      </c>
      <c r="G955" s="2">
        <f t="shared" si="31"/>
        <v>2.7048493195005823E-4</v>
      </c>
      <c r="J955" s="2"/>
    </row>
    <row r="956" spans="1:10" x14ac:dyDescent="0.2">
      <c r="A956" s="36">
        <v>42296</v>
      </c>
      <c r="B956" s="11">
        <v>60.97</v>
      </c>
      <c r="C956" s="10">
        <v>2033.66</v>
      </c>
      <c r="D956" s="39"/>
      <c r="E956" s="36">
        <v>42297</v>
      </c>
      <c r="F956" s="2">
        <f t="shared" si="30"/>
        <v>-1.4772263662942281E-3</v>
      </c>
      <c r="G956" s="2">
        <f t="shared" si="31"/>
        <v>-1.4220938665690213E-3</v>
      </c>
      <c r="J956" s="2"/>
    </row>
    <row r="957" spans="1:10" x14ac:dyDescent="0.2">
      <c r="A957" s="36">
        <v>42297</v>
      </c>
      <c r="B957" s="11">
        <v>60.88</v>
      </c>
      <c r="C957" s="10">
        <v>2030.77</v>
      </c>
      <c r="D957" s="39"/>
      <c r="E957" s="36">
        <v>42298</v>
      </c>
      <c r="F957" s="2">
        <f t="shared" si="30"/>
        <v>-5.7656036498345267E-3</v>
      </c>
      <c r="G957" s="2">
        <f t="shared" si="31"/>
        <v>-5.8424102714401318E-3</v>
      </c>
      <c r="J957" s="2"/>
    </row>
    <row r="958" spans="1:10" x14ac:dyDescent="0.2">
      <c r="A958" s="36">
        <v>42298</v>
      </c>
      <c r="B958" s="11">
        <v>60.53</v>
      </c>
      <c r="C958" s="10">
        <v>2018.94</v>
      </c>
      <c r="D958" s="39"/>
      <c r="E958" s="36">
        <v>42299</v>
      </c>
      <c r="F958" s="2">
        <f t="shared" si="30"/>
        <v>1.5735450061782473E-2</v>
      </c>
      <c r="G958" s="2">
        <f t="shared" si="31"/>
        <v>1.6490813232663316E-2</v>
      </c>
      <c r="J958" s="2"/>
    </row>
    <row r="959" spans="1:10" x14ac:dyDescent="0.2">
      <c r="A959" s="36">
        <v>42299</v>
      </c>
      <c r="B959" s="11">
        <v>61.49</v>
      </c>
      <c r="C959" s="10">
        <v>2052.5100000000002</v>
      </c>
      <c r="D959" s="39"/>
      <c r="E959" s="36">
        <v>42300</v>
      </c>
      <c r="F959" s="2">
        <f t="shared" si="30"/>
        <v>1.8050449791840756E-2</v>
      </c>
      <c r="G959" s="2">
        <f t="shared" si="31"/>
        <v>1.0970005786788946E-2</v>
      </c>
      <c r="J959" s="2"/>
    </row>
    <row r="960" spans="1:10" x14ac:dyDescent="0.2">
      <c r="A960" s="36">
        <v>42300</v>
      </c>
      <c r="B960" s="11">
        <v>62.61</v>
      </c>
      <c r="C960" s="10">
        <v>2075.15</v>
      </c>
      <c r="D960" s="39"/>
      <c r="E960" s="36">
        <v>42303</v>
      </c>
      <c r="F960" s="2">
        <f t="shared" ref="F960:F1023" si="32">LN(B961/B960)</f>
        <v>1.3011925888586764E-2</v>
      </c>
      <c r="G960" s="2">
        <f t="shared" si="31"/>
        <v>-1.9149798874401704E-3</v>
      </c>
      <c r="J960" s="2"/>
    </row>
    <row r="961" spans="1:10" x14ac:dyDescent="0.2">
      <c r="A961" s="36">
        <v>42303</v>
      </c>
      <c r="B961" s="37">
        <v>63.43</v>
      </c>
      <c r="C961" s="38">
        <v>2071.179932</v>
      </c>
      <c r="D961" s="39"/>
      <c r="E961" s="36">
        <v>42304</v>
      </c>
      <c r="F961" s="2">
        <f t="shared" si="32"/>
        <v>-1.1416027037296408E-2</v>
      </c>
      <c r="G961" s="2">
        <f t="shared" si="31"/>
        <v>-2.5573858343901608E-3</v>
      </c>
      <c r="J961" s="2"/>
    </row>
    <row r="962" spans="1:10" x14ac:dyDescent="0.2">
      <c r="A962" s="36">
        <v>42304</v>
      </c>
      <c r="B962" s="37">
        <v>62.709999000000003</v>
      </c>
      <c r="C962" s="38">
        <v>2065.889893</v>
      </c>
      <c r="D962" s="39"/>
      <c r="E962" s="36">
        <v>42305</v>
      </c>
      <c r="F962" s="2">
        <f t="shared" si="32"/>
        <v>1.2676433715269926E-2</v>
      </c>
      <c r="G962" s="2">
        <f t="shared" si="31"/>
        <v>1.1770488448379798E-2</v>
      </c>
      <c r="J962" s="2"/>
    </row>
    <row r="963" spans="1:10" x14ac:dyDescent="0.2">
      <c r="A963" s="36">
        <v>42305</v>
      </c>
      <c r="B963" s="37">
        <v>63.509998000000003</v>
      </c>
      <c r="C963" s="38">
        <v>2090.3500979999999</v>
      </c>
      <c r="D963" s="39"/>
      <c r="E963" s="36">
        <v>42306</v>
      </c>
      <c r="F963" s="2">
        <f t="shared" si="32"/>
        <v>-1.6030785581423467E-2</v>
      </c>
      <c r="G963" s="2">
        <f t="shared" si="31"/>
        <v>-4.4987559745411469E-4</v>
      </c>
      <c r="J963" s="2"/>
    </row>
    <row r="964" spans="1:10" x14ac:dyDescent="0.2">
      <c r="A964" s="36">
        <v>42306</v>
      </c>
      <c r="B964" s="37">
        <v>62.5</v>
      </c>
      <c r="C964" s="38">
        <v>2089.4099120000001</v>
      </c>
      <c r="D964" s="39"/>
      <c r="E964" s="36">
        <v>42307</v>
      </c>
      <c r="F964" s="2">
        <f t="shared" si="32"/>
        <v>1.1193732679163155E-3</v>
      </c>
      <c r="G964" s="2">
        <f t="shared" si="31"/>
        <v>-4.8214818389651134E-3</v>
      </c>
      <c r="J964" s="2"/>
    </row>
    <row r="965" spans="1:10" x14ac:dyDescent="0.2">
      <c r="A965" s="36">
        <v>42307</v>
      </c>
      <c r="B965" s="37">
        <v>62.57</v>
      </c>
      <c r="C965" s="38">
        <v>2079.360107</v>
      </c>
      <c r="D965" s="39"/>
      <c r="E965" s="36">
        <v>42310</v>
      </c>
      <c r="F965" s="2">
        <f t="shared" si="32"/>
        <v>-5.288018006460401E-3</v>
      </c>
      <c r="G965" s="2">
        <f t="shared" si="31"/>
        <v>1.1803876623389281E-2</v>
      </c>
      <c r="J965" s="2"/>
    </row>
    <row r="966" spans="1:10" x14ac:dyDescent="0.2">
      <c r="A966" s="36">
        <v>42310</v>
      </c>
      <c r="B966" s="37">
        <v>62.240001999999997</v>
      </c>
      <c r="C966" s="38">
        <v>2104.0500489999999</v>
      </c>
      <c r="D966" s="39"/>
      <c r="E966" s="36">
        <v>42311</v>
      </c>
      <c r="F966" s="2">
        <f t="shared" si="32"/>
        <v>8.957145546774254E-3</v>
      </c>
      <c r="G966" s="2">
        <f t="shared" si="31"/>
        <v>2.7243528137560241E-3</v>
      </c>
      <c r="J966" s="2"/>
    </row>
    <row r="967" spans="1:10" x14ac:dyDescent="0.2">
      <c r="A967" s="36">
        <v>42311</v>
      </c>
      <c r="B967" s="37">
        <v>62.799999</v>
      </c>
      <c r="C967" s="38">
        <v>2109.790039</v>
      </c>
      <c r="D967" s="39"/>
      <c r="E967" s="36">
        <v>42312</v>
      </c>
      <c r="F967" s="2">
        <f t="shared" si="32"/>
        <v>-1.3466058141362936E-2</v>
      </c>
      <c r="G967" s="2">
        <f t="shared" si="31"/>
        <v>-3.5516667167835828E-3</v>
      </c>
      <c r="J967" s="2"/>
    </row>
    <row r="968" spans="1:10" x14ac:dyDescent="0.2">
      <c r="A968" s="36">
        <v>42312</v>
      </c>
      <c r="B968" s="37">
        <v>61.959999000000003</v>
      </c>
      <c r="C968" s="38">
        <v>2102.3100589999999</v>
      </c>
      <c r="D968" s="39"/>
      <c r="E968" s="36">
        <v>42313</v>
      </c>
      <c r="F968" s="2">
        <f t="shared" si="32"/>
        <v>5.1513315000554652E-3</v>
      </c>
      <c r="G968" s="2">
        <f t="shared" si="31"/>
        <v>-1.1327897786013324E-3</v>
      </c>
      <c r="J968" s="2"/>
    </row>
    <row r="969" spans="1:10" x14ac:dyDescent="0.2">
      <c r="A969" s="36">
        <v>42313</v>
      </c>
      <c r="B969" s="37">
        <v>62.279998999999997</v>
      </c>
      <c r="C969" s="38">
        <v>2099.929932</v>
      </c>
      <c r="D969" s="39"/>
      <c r="E969" s="36">
        <v>42314</v>
      </c>
      <c r="F969" s="2">
        <f t="shared" si="32"/>
        <v>-4.9899177984219891E-3</v>
      </c>
      <c r="G969" s="2">
        <f t="shared" si="31"/>
        <v>-3.4768203303673869E-4</v>
      </c>
      <c r="J969" s="2"/>
    </row>
    <row r="970" spans="1:10" x14ac:dyDescent="0.2">
      <c r="A970" s="36">
        <v>42314</v>
      </c>
      <c r="B970" s="37">
        <v>61.970001000000003</v>
      </c>
      <c r="C970" s="38">
        <v>2099.1999510000001</v>
      </c>
      <c r="D970" s="39"/>
      <c r="E970" s="36">
        <v>42317</v>
      </c>
      <c r="F970" s="2">
        <f t="shared" si="32"/>
        <v>-1.0218254424750949E-2</v>
      </c>
      <c r="G970" s="2">
        <f t="shared" ref="G970:G1033" si="33">LN(C971/C970)</f>
        <v>-9.871290634763304E-3</v>
      </c>
      <c r="J970" s="2"/>
    </row>
    <row r="971" spans="1:10" x14ac:dyDescent="0.2">
      <c r="A971" s="36">
        <v>42317</v>
      </c>
      <c r="B971" s="37">
        <v>61.34</v>
      </c>
      <c r="C971" s="38">
        <v>2078.580078</v>
      </c>
      <c r="D971" s="39"/>
      <c r="E971" s="36">
        <v>42318</v>
      </c>
      <c r="F971" s="2">
        <f t="shared" si="32"/>
        <v>1.3601245944502313E-2</v>
      </c>
      <c r="G971" s="2">
        <f t="shared" si="33"/>
        <v>1.5094553561973928E-3</v>
      </c>
      <c r="J971" s="2"/>
    </row>
    <row r="972" spans="1:10" x14ac:dyDescent="0.2">
      <c r="A972" s="36">
        <v>42318</v>
      </c>
      <c r="B972" s="37">
        <v>62.18</v>
      </c>
      <c r="C972" s="38">
        <v>2081.719971</v>
      </c>
      <c r="D972" s="39"/>
      <c r="E972" s="36">
        <v>42319</v>
      </c>
      <c r="F972" s="2">
        <f t="shared" si="32"/>
        <v>-4.9980112506326857E-3</v>
      </c>
      <c r="G972" s="2">
        <f t="shared" si="33"/>
        <v>-3.2333074641793741E-3</v>
      </c>
      <c r="J972" s="2"/>
    </row>
    <row r="973" spans="1:10" x14ac:dyDescent="0.2">
      <c r="A973" s="36">
        <v>42319</v>
      </c>
      <c r="B973" s="37">
        <v>61.869999</v>
      </c>
      <c r="C973" s="38">
        <v>2075</v>
      </c>
      <c r="D973" s="39"/>
      <c r="E973" s="36">
        <v>42320</v>
      </c>
      <c r="F973" s="2">
        <f t="shared" si="32"/>
        <v>-1.3014646144931703E-2</v>
      </c>
      <c r="G973" s="2">
        <f t="shared" si="33"/>
        <v>-1.4089163191530417E-2</v>
      </c>
      <c r="J973" s="2"/>
    </row>
    <row r="974" spans="1:10" x14ac:dyDescent="0.2">
      <c r="A974" s="36">
        <v>42320</v>
      </c>
      <c r="B974" s="37">
        <v>61.07</v>
      </c>
      <c r="C974" s="38">
        <v>2045.969971</v>
      </c>
      <c r="D974" s="39"/>
      <c r="E974" s="36">
        <v>42321</v>
      </c>
      <c r="F974" s="2">
        <f t="shared" si="32"/>
        <v>-2.2018900968673791E-2</v>
      </c>
      <c r="G974" s="2">
        <f t="shared" si="33"/>
        <v>-1.1270640608151911E-2</v>
      </c>
      <c r="J974" s="2"/>
    </row>
    <row r="975" spans="1:10" x14ac:dyDescent="0.2">
      <c r="A975" s="36">
        <v>42321</v>
      </c>
      <c r="B975" s="37">
        <v>59.740001999999997</v>
      </c>
      <c r="C975" s="38">
        <v>2023.040039</v>
      </c>
      <c r="D975" s="39"/>
      <c r="E975" s="36">
        <v>42324</v>
      </c>
      <c r="F975" s="2">
        <f t="shared" si="32"/>
        <v>1.5612308213961921E-2</v>
      </c>
      <c r="G975" s="2">
        <f t="shared" si="33"/>
        <v>1.4793302627265626E-2</v>
      </c>
      <c r="J975" s="2"/>
    </row>
    <row r="976" spans="1:10" x14ac:dyDescent="0.2">
      <c r="A976" s="36">
        <v>42324</v>
      </c>
      <c r="B976" s="37">
        <v>60.68</v>
      </c>
      <c r="C976" s="38">
        <v>2053.1899410000001</v>
      </c>
      <c r="D976" s="39"/>
      <c r="E976" s="36">
        <v>42325</v>
      </c>
      <c r="F976" s="2">
        <f t="shared" si="32"/>
        <v>-2.1447009965070473E-3</v>
      </c>
      <c r="G976" s="2">
        <f t="shared" si="33"/>
        <v>-1.3402770185119402E-3</v>
      </c>
      <c r="J976" s="2"/>
    </row>
    <row r="977" spans="1:10" x14ac:dyDescent="0.2">
      <c r="A977" s="36">
        <v>42325</v>
      </c>
      <c r="B977" s="37">
        <v>60.549999</v>
      </c>
      <c r="C977" s="38">
        <v>2050.4399410000001</v>
      </c>
      <c r="D977" s="39"/>
      <c r="E977" s="36">
        <v>42326</v>
      </c>
      <c r="F977" s="2">
        <f t="shared" si="32"/>
        <v>2.0433894798590594E-2</v>
      </c>
      <c r="G977" s="2">
        <f t="shared" si="33"/>
        <v>1.6033230015307577E-2</v>
      </c>
      <c r="J977" s="2"/>
    </row>
    <row r="978" spans="1:10" x14ac:dyDescent="0.2">
      <c r="A978" s="36">
        <v>42326</v>
      </c>
      <c r="B978" s="37">
        <v>61.799999</v>
      </c>
      <c r="C978" s="38">
        <v>2083.580078</v>
      </c>
      <c r="D978" s="39"/>
      <c r="E978" s="36">
        <v>42327</v>
      </c>
      <c r="F978" s="2">
        <f t="shared" si="32"/>
        <v>-5.5168078508218612E-3</v>
      </c>
      <c r="G978" s="2">
        <f t="shared" si="33"/>
        <v>-1.1237403815994775E-3</v>
      </c>
      <c r="J978" s="2"/>
    </row>
    <row r="979" spans="1:10" x14ac:dyDescent="0.2">
      <c r="A979" s="36">
        <v>42327</v>
      </c>
      <c r="B979" s="37">
        <v>61.459999000000003</v>
      </c>
      <c r="C979" s="38">
        <v>2081.23999</v>
      </c>
      <c r="D979" s="39"/>
      <c r="E979" s="36">
        <v>42328</v>
      </c>
      <c r="F979" s="2">
        <f t="shared" si="32"/>
        <v>8.5865735455024125E-3</v>
      </c>
      <c r="G979" s="2">
        <f t="shared" si="33"/>
        <v>3.8029554525950086E-3</v>
      </c>
      <c r="J979" s="2"/>
    </row>
    <row r="980" spans="1:10" x14ac:dyDescent="0.2">
      <c r="A980" s="36">
        <v>42328</v>
      </c>
      <c r="B980" s="37">
        <v>61.990001999999997</v>
      </c>
      <c r="C980" s="38">
        <v>2089.169922</v>
      </c>
      <c r="D980" s="39"/>
      <c r="E980" s="36">
        <v>42331</v>
      </c>
      <c r="F980" s="2">
        <f t="shared" si="32"/>
        <v>1.0430921741211708E-2</v>
      </c>
      <c r="G980" s="2">
        <f t="shared" si="33"/>
        <v>-1.2356238490984315E-3</v>
      </c>
      <c r="J980" s="2"/>
    </row>
    <row r="981" spans="1:10" x14ac:dyDescent="0.2">
      <c r="A981" s="36">
        <v>42331</v>
      </c>
      <c r="B981" s="37">
        <v>62.639999000000003</v>
      </c>
      <c r="C981" s="38">
        <v>2086.5900879999999</v>
      </c>
      <c r="D981" s="39"/>
      <c r="E981" s="36">
        <v>42332</v>
      </c>
      <c r="F981" s="2">
        <f t="shared" si="32"/>
        <v>-1.0915036309084469E-2</v>
      </c>
      <c r="G981" s="2">
        <f t="shared" si="33"/>
        <v>1.2212500944798874E-3</v>
      </c>
      <c r="J981" s="2"/>
    </row>
    <row r="982" spans="1:10" x14ac:dyDescent="0.2">
      <c r="A982" s="36">
        <v>42332</v>
      </c>
      <c r="B982" s="37">
        <v>61.959999000000003</v>
      </c>
      <c r="C982" s="38">
        <v>2089.139893</v>
      </c>
      <c r="D982" s="39"/>
      <c r="E982" s="36">
        <v>42333</v>
      </c>
      <c r="F982" s="2">
        <f t="shared" si="32"/>
        <v>3.705199626819305E-3</v>
      </c>
      <c r="G982" s="2">
        <f t="shared" si="33"/>
        <v>-1.2914090666574113E-4</v>
      </c>
      <c r="J982" s="2"/>
    </row>
    <row r="983" spans="1:10" x14ac:dyDescent="0.2">
      <c r="A983" s="36">
        <v>42333</v>
      </c>
      <c r="B983" s="37">
        <v>62.189999</v>
      </c>
      <c r="C983" s="38">
        <v>2088.8701169999999</v>
      </c>
      <c r="D983" s="39"/>
      <c r="E983" s="36">
        <v>42335</v>
      </c>
      <c r="F983" s="2">
        <f t="shared" si="32"/>
        <v>-1.6079440543445792E-4</v>
      </c>
      <c r="G983" s="2">
        <f t="shared" si="33"/>
        <v>5.934414473988609E-4</v>
      </c>
      <c r="J983" s="2"/>
    </row>
    <row r="984" spans="1:10" x14ac:dyDescent="0.2">
      <c r="A984" s="36">
        <v>42335</v>
      </c>
      <c r="B984" s="37">
        <v>62.18</v>
      </c>
      <c r="C984" s="38">
        <v>2090.110107</v>
      </c>
      <c r="D984" s="39"/>
      <c r="E984" s="36">
        <v>42338</v>
      </c>
      <c r="F984" s="2">
        <f t="shared" si="32"/>
        <v>-1.2786465480500782E-2</v>
      </c>
      <c r="G984" s="2">
        <f t="shared" si="33"/>
        <v>-4.6517999903487525E-3</v>
      </c>
      <c r="J984" s="2"/>
    </row>
    <row r="985" spans="1:10" x14ac:dyDescent="0.2">
      <c r="A985" s="36">
        <v>42338</v>
      </c>
      <c r="B985" s="37">
        <v>61.389999000000003</v>
      </c>
      <c r="C985" s="38">
        <v>2080.4099120000001</v>
      </c>
      <c r="D985" s="39"/>
      <c r="E985" s="36">
        <v>42339</v>
      </c>
      <c r="F985" s="2">
        <f t="shared" si="32"/>
        <v>-3.2583904370795942E-4</v>
      </c>
      <c r="G985" s="2">
        <f t="shared" si="33"/>
        <v>1.0623939088487118E-2</v>
      </c>
      <c r="J985" s="2"/>
    </row>
    <row r="986" spans="1:10" x14ac:dyDescent="0.2">
      <c r="A986" s="36">
        <v>42339</v>
      </c>
      <c r="B986" s="37">
        <v>61.369999</v>
      </c>
      <c r="C986" s="38">
        <v>2102.6298830000001</v>
      </c>
      <c r="D986" s="39"/>
      <c r="E986" s="36">
        <v>42340</v>
      </c>
      <c r="F986" s="2">
        <f t="shared" si="32"/>
        <v>-2.4471502546014865E-3</v>
      </c>
      <c r="G986" s="2">
        <f t="shared" si="33"/>
        <v>-1.1056592615916112E-2</v>
      </c>
      <c r="J986" s="2"/>
    </row>
    <row r="987" spans="1:10" x14ac:dyDescent="0.2">
      <c r="A987" s="36">
        <v>42340</v>
      </c>
      <c r="B987" s="37">
        <v>61.220001000000003</v>
      </c>
      <c r="C987" s="38">
        <v>2079.51001</v>
      </c>
      <c r="D987" s="39"/>
      <c r="E987" s="36">
        <v>42341</v>
      </c>
      <c r="F987" s="2">
        <f t="shared" si="32"/>
        <v>-2.7657670843099901E-2</v>
      </c>
      <c r="G987" s="2">
        <f t="shared" si="33"/>
        <v>-1.4477826648337327E-2</v>
      </c>
      <c r="J987" s="2"/>
    </row>
    <row r="988" spans="1:10" x14ac:dyDescent="0.2">
      <c r="A988" s="36">
        <v>42341</v>
      </c>
      <c r="B988" s="37">
        <v>59.549999</v>
      </c>
      <c r="C988" s="38">
        <v>2049.6201169999999</v>
      </c>
      <c r="D988" s="39"/>
      <c r="E988" s="36">
        <v>42342</v>
      </c>
      <c r="F988" s="2">
        <f t="shared" si="32"/>
        <v>3.6277696499388765E-2</v>
      </c>
      <c r="G988" s="2">
        <f t="shared" si="33"/>
        <v>2.0317856261110587E-2</v>
      </c>
      <c r="J988" s="2"/>
    </row>
    <row r="989" spans="1:10" x14ac:dyDescent="0.2">
      <c r="A989" s="36">
        <v>42342</v>
      </c>
      <c r="B989" s="37">
        <v>61.75</v>
      </c>
      <c r="C989" s="38">
        <v>2091.6899410000001</v>
      </c>
      <c r="D989" s="39"/>
      <c r="E989" s="36">
        <v>42345</v>
      </c>
      <c r="F989" s="2">
        <f t="shared" si="32"/>
        <v>2.2646240854843182E-3</v>
      </c>
      <c r="G989" s="2">
        <f t="shared" si="33"/>
        <v>-7.0140439391970736E-3</v>
      </c>
      <c r="J989" s="2"/>
    </row>
    <row r="990" spans="1:10" x14ac:dyDescent="0.2">
      <c r="A990" s="36">
        <v>42345</v>
      </c>
      <c r="B990" s="37">
        <v>61.889999000000003</v>
      </c>
      <c r="C990" s="38">
        <v>2077.070068</v>
      </c>
      <c r="D990" s="39"/>
      <c r="E990" s="36">
        <v>42346</v>
      </c>
      <c r="F990" s="2">
        <f t="shared" si="32"/>
        <v>4.3531064658210543E-3</v>
      </c>
      <c r="G990" s="2">
        <f t="shared" si="33"/>
        <v>-6.5110523995720879E-3</v>
      </c>
      <c r="J990" s="2"/>
    </row>
    <row r="991" spans="1:10" x14ac:dyDescent="0.2">
      <c r="A991" s="36">
        <v>42346</v>
      </c>
      <c r="B991" s="37">
        <v>62.16</v>
      </c>
      <c r="C991" s="38">
        <v>2063.5900879999999</v>
      </c>
      <c r="D991" s="39"/>
      <c r="E991" s="36">
        <v>42347</v>
      </c>
      <c r="F991" s="2">
        <f t="shared" si="32"/>
        <v>-1.5891367336634554E-2</v>
      </c>
      <c r="G991" s="2">
        <f t="shared" si="33"/>
        <v>-7.769086475925991E-3</v>
      </c>
      <c r="J991" s="2"/>
    </row>
    <row r="992" spans="1:10" x14ac:dyDescent="0.2">
      <c r="A992" s="36">
        <v>42347</v>
      </c>
      <c r="B992" s="37">
        <v>61.18</v>
      </c>
      <c r="C992" s="38">
        <v>2047.619995</v>
      </c>
      <c r="D992" s="39"/>
      <c r="E992" s="36">
        <v>42348</v>
      </c>
      <c r="F992" s="2">
        <f t="shared" si="32"/>
        <v>1.1215054657217728E-2</v>
      </c>
      <c r="G992" s="2">
        <f t="shared" si="33"/>
        <v>2.2488564074157492E-3</v>
      </c>
      <c r="J992" s="2"/>
    </row>
    <row r="993" spans="1:10" x14ac:dyDescent="0.2">
      <c r="A993" s="36">
        <v>42348</v>
      </c>
      <c r="B993" s="37">
        <v>61.869999</v>
      </c>
      <c r="C993" s="38">
        <v>2052.2299800000001</v>
      </c>
      <c r="D993" s="39"/>
      <c r="E993" s="36">
        <v>42349</v>
      </c>
      <c r="F993" s="2">
        <f t="shared" si="32"/>
        <v>-3.3695340178173029E-2</v>
      </c>
      <c r="G993" s="2">
        <f t="shared" si="33"/>
        <v>-1.961386758563884E-2</v>
      </c>
      <c r="J993" s="2"/>
    </row>
    <row r="994" spans="1:10" x14ac:dyDescent="0.2">
      <c r="A994" s="36">
        <v>42349</v>
      </c>
      <c r="B994" s="37">
        <v>59.82</v>
      </c>
      <c r="C994" s="38">
        <v>2012.369995</v>
      </c>
      <c r="D994" s="39"/>
      <c r="E994" s="36">
        <v>42352</v>
      </c>
      <c r="F994" s="2">
        <f t="shared" si="32"/>
        <v>1.6702526293243577E-3</v>
      </c>
      <c r="G994" s="2">
        <f t="shared" si="33"/>
        <v>4.7442879213808178E-3</v>
      </c>
      <c r="J994" s="2"/>
    </row>
    <row r="995" spans="1:10" x14ac:dyDescent="0.2">
      <c r="A995" s="36">
        <v>42352</v>
      </c>
      <c r="B995" s="37">
        <v>59.919998</v>
      </c>
      <c r="C995" s="38">
        <v>2021.9399410000001</v>
      </c>
      <c r="D995" s="39"/>
      <c r="E995" s="36">
        <v>42353</v>
      </c>
      <c r="F995" s="2">
        <f t="shared" si="32"/>
        <v>1.0008674897365806E-3</v>
      </c>
      <c r="G995" s="2">
        <f t="shared" si="33"/>
        <v>1.0562580218900188E-2</v>
      </c>
      <c r="J995" s="2"/>
    </row>
    <row r="996" spans="1:10" x14ac:dyDescent="0.2">
      <c r="A996" s="36">
        <v>42353</v>
      </c>
      <c r="B996" s="37">
        <v>59.98</v>
      </c>
      <c r="C996" s="38">
        <v>2043.410034</v>
      </c>
      <c r="D996" s="39"/>
      <c r="E996" s="36">
        <v>42354</v>
      </c>
      <c r="F996" s="2">
        <f t="shared" si="32"/>
        <v>6.1497410826604638E-3</v>
      </c>
      <c r="G996" s="2">
        <f t="shared" si="33"/>
        <v>1.4410635565352437E-2</v>
      </c>
      <c r="J996" s="2"/>
    </row>
    <row r="997" spans="1:10" x14ac:dyDescent="0.2">
      <c r="A997" s="36">
        <v>42354</v>
      </c>
      <c r="B997" s="37">
        <v>60.349997999999999</v>
      </c>
      <c r="C997" s="38">
        <v>2073.070068</v>
      </c>
      <c r="D997" s="39"/>
      <c r="E997" s="36">
        <v>42355</v>
      </c>
      <c r="F997" s="2">
        <f t="shared" si="32"/>
        <v>-1.384852387868685E-2</v>
      </c>
      <c r="G997" s="2">
        <f t="shared" si="33"/>
        <v>-1.5154776290347281E-2</v>
      </c>
      <c r="J997" s="2"/>
    </row>
    <row r="998" spans="1:10" x14ac:dyDescent="0.2">
      <c r="A998" s="36">
        <v>42355</v>
      </c>
      <c r="B998" s="37">
        <v>59.52</v>
      </c>
      <c r="C998" s="38">
        <v>2041.8900149999999</v>
      </c>
      <c r="D998" s="39"/>
      <c r="E998" s="36">
        <v>42356</v>
      </c>
      <c r="F998" s="2">
        <f t="shared" si="32"/>
        <v>-1.5236472301114476E-2</v>
      </c>
      <c r="G998" s="2">
        <f t="shared" si="33"/>
        <v>-1.7957495093582236E-2</v>
      </c>
      <c r="J998" s="2"/>
    </row>
    <row r="999" spans="1:10" x14ac:dyDescent="0.2">
      <c r="A999" s="36">
        <v>42356</v>
      </c>
      <c r="B999" s="37">
        <v>58.619999</v>
      </c>
      <c r="C999" s="38">
        <v>2005.5500489999999</v>
      </c>
      <c r="D999" s="39"/>
      <c r="E999" s="36">
        <v>42359</v>
      </c>
      <c r="F999" s="2">
        <f t="shared" si="32"/>
        <v>1.5572454159339798E-2</v>
      </c>
      <c r="G999" s="2">
        <f t="shared" si="33"/>
        <v>7.7483064365918945E-3</v>
      </c>
      <c r="J999" s="2"/>
    </row>
    <row r="1000" spans="1:10" x14ac:dyDescent="0.2">
      <c r="A1000" s="36">
        <v>42359</v>
      </c>
      <c r="B1000" s="37">
        <v>59.540000999999997</v>
      </c>
      <c r="C1000" s="38">
        <v>2021.150024</v>
      </c>
      <c r="D1000" s="39"/>
      <c r="E1000" s="36">
        <v>42360</v>
      </c>
      <c r="F1000" s="2">
        <f t="shared" si="32"/>
        <v>7.5295426208292623E-3</v>
      </c>
      <c r="G1000" s="2">
        <f t="shared" si="33"/>
        <v>8.7780959420341153E-3</v>
      </c>
      <c r="J1000" s="2"/>
    </row>
    <row r="1001" spans="1:10" x14ac:dyDescent="0.2">
      <c r="A1001" s="36">
        <v>42360</v>
      </c>
      <c r="B1001" s="37">
        <v>59.990001999999997</v>
      </c>
      <c r="C1001" s="38">
        <v>2038.969971</v>
      </c>
      <c r="D1001" s="39"/>
      <c r="E1001" s="36">
        <v>42361</v>
      </c>
      <c r="F1001" s="2">
        <f t="shared" si="32"/>
        <v>5.8173187270241398E-3</v>
      </c>
      <c r="G1001" s="2">
        <f t="shared" si="33"/>
        <v>1.2341596351676601E-2</v>
      </c>
      <c r="J1001" s="2"/>
    </row>
    <row r="1002" spans="1:10" x14ac:dyDescent="0.2">
      <c r="A1002" s="36">
        <v>42361</v>
      </c>
      <c r="B1002" s="37">
        <v>60.34</v>
      </c>
      <c r="C1002" s="38">
        <v>2064.290039</v>
      </c>
      <c r="D1002" s="39"/>
      <c r="E1002" s="36">
        <v>42362</v>
      </c>
      <c r="F1002" s="2">
        <f t="shared" si="32"/>
        <v>-3.3151003121441129E-4</v>
      </c>
      <c r="G1002" s="2">
        <f t="shared" si="33"/>
        <v>-1.5999154873061849E-3</v>
      </c>
      <c r="J1002" s="2"/>
    </row>
    <row r="1003" spans="1:10" x14ac:dyDescent="0.2">
      <c r="A1003" s="36">
        <v>42362</v>
      </c>
      <c r="B1003" s="37">
        <v>60.32</v>
      </c>
      <c r="C1003" s="38">
        <v>2060.98999</v>
      </c>
      <c r="D1003" s="39"/>
      <c r="E1003" s="36">
        <v>42366</v>
      </c>
      <c r="F1003" s="2">
        <f t="shared" si="32"/>
        <v>-2.1575147540768579E-3</v>
      </c>
      <c r="G1003" s="2">
        <f t="shared" si="33"/>
        <v>-2.1809363425864849E-3</v>
      </c>
      <c r="J1003" s="2"/>
    </row>
    <row r="1004" spans="1:10" x14ac:dyDescent="0.2">
      <c r="A1004" s="36">
        <v>42366</v>
      </c>
      <c r="B1004" s="37">
        <v>60.189999</v>
      </c>
      <c r="C1004" s="38">
        <v>2056.5</v>
      </c>
      <c r="D1004" s="39"/>
      <c r="E1004" s="36">
        <v>42367</v>
      </c>
      <c r="F1004" s="2">
        <f t="shared" si="32"/>
        <v>1.5496551453590078E-2</v>
      </c>
      <c r="G1004" s="2">
        <f t="shared" si="33"/>
        <v>1.0573663970038498E-2</v>
      </c>
      <c r="J1004" s="2"/>
    </row>
    <row r="1005" spans="1:10" x14ac:dyDescent="0.2">
      <c r="A1005" s="36">
        <v>42367</v>
      </c>
      <c r="B1005" s="37">
        <v>61.130001</v>
      </c>
      <c r="C1005" s="38">
        <v>2078.360107</v>
      </c>
      <c r="D1005" s="39"/>
      <c r="E1005" s="36">
        <v>42368</v>
      </c>
      <c r="F1005" s="2">
        <f t="shared" si="32"/>
        <v>-5.0840781499953518E-3</v>
      </c>
      <c r="G1005" s="2">
        <f t="shared" si="33"/>
        <v>-7.2433987852541376E-3</v>
      </c>
      <c r="J1005" s="2"/>
    </row>
    <row r="1006" spans="1:10" x14ac:dyDescent="0.2">
      <c r="A1006" s="36">
        <v>42368</v>
      </c>
      <c r="B1006" s="37">
        <v>60.82</v>
      </c>
      <c r="C1006" s="38">
        <v>2063.360107</v>
      </c>
      <c r="D1006" s="39"/>
      <c r="E1006" s="36">
        <v>42369</v>
      </c>
      <c r="F1006" s="2">
        <f t="shared" si="32"/>
        <v>-1.3074261643804508E-2</v>
      </c>
      <c r="G1006" s="2">
        <f t="shared" si="33"/>
        <v>-9.4564850357659186E-3</v>
      </c>
      <c r="J1006" s="2"/>
    </row>
    <row r="1007" spans="1:10" x14ac:dyDescent="0.2">
      <c r="A1007" s="36">
        <v>42369</v>
      </c>
      <c r="B1007" s="37">
        <v>60.029998999999997</v>
      </c>
      <c r="C1007" s="38">
        <v>2043.9399410000001</v>
      </c>
      <c r="D1007" s="39"/>
      <c r="E1007" s="36">
        <v>42373</v>
      </c>
      <c r="F1007" s="2">
        <f t="shared" si="32"/>
        <v>-2.9928703402996609E-2</v>
      </c>
      <c r="G1007" s="2">
        <f t="shared" si="33"/>
        <v>-1.5422041688326272E-2</v>
      </c>
      <c r="J1007" s="2"/>
    </row>
    <row r="1008" spans="1:10" x14ac:dyDescent="0.2">
      <c r="A1008" s="36">
        <v>42373</v>
      </c>
      <c r="B1008" s="37">
        <v>58.259998000000003</v>
      </c>
      <c r="C1008" s="38">
        <v>2012.660034</v>
      </c>
      <c r="D1008" s="39"/>
      <c r="E1008" s="36">
        <v>42374</v>
      </c>
      <c r="F1008" s="2">
        <f t="shared" si="32"/>
        <v>6.6718919976631501E-3</v>
      </c>
      <c r="G1008" s="2">
        <f t="shared" si="33"/>
        <v>2.0102042596295308E-3</v>
      </c>
      <c r="J1008" s="2"/>
    </row>
    <row r="1009" spans="1:10" x14ac:dyDescent="0.2">
      <c r="A1009" s="36">
        <v>42374</v>
      </c>
      <c r="B1009" s="37">
        <v>58.650002000000001</v>
      </c>
      <c r="C1009" s="38">
        <v>2016.709961</v>
      </c>
      <c r="D1009" s="39"/>
      <c r="E1009" s="36">
        <v>42375</v>
      </c>
      <c r="F1009" s="2">
        <f t="shared" si="32"/>
        <v>-8.9057102840002962E-3</v>
      </c>
      <c r="G1009" s="2">
        <f t="shared" si="33"/>
        <v>-1.3202162915856163E-2</v>
      </c>
      <c r="J1009" s="2"/>
    </row>
    <row r="1010" spans="1:10" x14ac:dyDescent="0.2">
      <c r="A1010" s="36">
        <v>42375</v>
      </c>
      <c r="B1010" s="37">
        <v>58.130001</v>
      </c>
      <c r="C1010" s="38">
        <v>1990.26001</v>
      </c>
      <c r="D1010" s="39"/>
      <c r="E1010" s="36">
        <v>42376</v>
      </c>
      <c r="F1010" s="2">
        <f t="shared" si="32"/>
        <v>-2.5084088219663462E-2</v>
      </c>
      <c r="G1010" s="2">
        <f t="shared" si="33"/>
        <v>-2.3985816544630535E-2</v>
      </c>
      <c r="J1010" s="2"/>
    </row>
    <row r="1011" spans="1:10" x14ac:dyDescent="0.2">
      <c r="A1011" s="36">
        <v>42376</v>
      </c>
      <c r="B1011" s="37">
        <v>56.689999</v>
      </c>
      <c r="C1011" s="38">
        <v>1943.089966</v>
      </c>
      <c r="D1011" s="39"/>
      <c r="E1011" s="36">
        <v>42377</v>
      </c>
      <c r="F1011" s="2">
        <f t="shared" si="32"/>
        <v>-1.0589129122184062E-3</v>
      </c>
      <c r="G1011" s="2">
        <f t="shared" si="33"/>
        <v>-1.0897537692782108E-2</v>
      </c>
      <c r="J1011" s="2"/>
    </row>
    <row r="1012" spans="1:10" x14ac:dyDescent="0.2">
      <c r="A1012" s="36">
        <v>42377</v>
      </c>
      <c r="B1012" s="37">
        <v>56.630001</v>
      </c>
      <c r="C1012" s="38">
        <v>1922.030029</v>
      </c>
      <c r="D1012" s="39"/>
      <c r="E1012" s="36">
        <v>42380</v>
      </c>
      <c r="F1012" s="2">
        <f t="shared" si="32"/>
        <v>2.0795838804001685E-2</v>
      </c>
      <c r="G1012" s="2">
        <f t="shared" si="33"/>
        <v>8.529084787104222E-4</v>
      </c>
      <c r="J1012" s="2"/>
    </row>
    <row r="1013" spans="1:10" x14ac:dyDescent="0.2">
      <c r="A1013" s="36">
        <v>42380</v>
      </c>
      <c r="B1013" s="37">
        <v>57.82</v>
      </c>
      <c r="C1013" s="38">
        <v>1923.670044</v>
      </c>
      <c r="D1013" s="39"/>
      <c r="E1013" s="36">
        <v>42381</v>
      </c>
      <c r="F1013" s="2">
        <f t="shared" si="32"/>
        <v>2.7969064163722534E-2</v>
      </c>
      <c r="G1013" s="2">
        <f t="shared" si="33"/>
        <v>7.7725142384488712E-3</v>
      </c>
      <c r="J1013" s="2"/>
    </row>
    <row r="1014" spans="1:10" x14ac:dyDescent="0.2">
      <c r="A1014" s="36">
        <v>42381</v>
      </c>
      <c r="B1014" s="37">
        <v>59.459999000000003</v>
      </c>
      <c r="C1014" s="38">
        <v>1938.6800539999999</v>
      </c>
      <c r="D1014" s="39"/>
      <c r="E1014" s="36">
        <v>42382</v>
      </c>
      <c r="F1014" s="2">
        <f t="shared" si="32"/>
        <v>-2.7104702446285989E-2</v>
      </c>
      <c r="G1014" s="2">
        <f t="shared" si="33"/>
        <v>-2.5282375384065234E-2</v>
      </c>
      <c r="J1014" s="2"/>
    </row>
    <row r="1015" spans="1:10" x14ac:dyDescent="0.2">
      <c r="A1015" s="36">
        <v>42382</v>
      </c>
      <c r="B1015" s="37">
        <v>57.869999</v>
      </c>
      <c r="C1015" s="38">
        <v>1890.280029</v>
      </c>
      <c r="D1015" s="39"/>
      <c r="E1015" s="36">
        <v>42383</v>
      </c>
      <c r="F1015" s="2">
        <f t="shared" si="32"/>
        <v>1.8999305081493452E-2</v>
      </c>
      <c r="G1015" s="2">
        <f t="shared" si="33"/>
        <v>1.6558061184935031E-2</v>
      </c>
      <c r="J1015" s="2"/>
    </row>
    <row r="1016" spans="1:10" x14ac:dyDescent="0.2">
      <c r="A1016" s="36">
        <v>42383</v>
      </c>
      <c r="B1016" s="37">
        <v>58.98</v>
      </c>
      <c r="C1016" s="38">
        <v>1921.839966</v>
      </c>
      <c r="D1016" s="39"/>
      <c r="E1016" s="36">
        <v>42384</v>
      </c>
      <c r="F1016" s="2">
        <f t="shared" si="32"/>
        <v>-1.6755392840710825E-2</v>
      </c>
      <c r="G1016" s="2">
        <f t="shared" si="33"/>
        <v>-2.183577282074398E-2</v>
      </c>
      <c r="J1016" s="2"/>
    </row>
    <row r="1017" spans="1:10" x14ac:dyDescent="0.2">
      <c r="A1017" s="36">
        <v>42384</v>
      </c>
      <c r="B1017" s="37">
        <v>58</v>
      </c>
      <c r="C1017" s="38">
        <v>1880.329956</v>
      </c>
      <c r="D1017" s="39"/>
      <c r="E1017" s="36">
        <v>42388</v>
      </c>
      <c r="F1017" s="2">
        <f t="shared" si="32"/>
        <v>9.4380624178875983E-3</v>
      </c>
      <c r="G1017" s="2">
        <f t="shared" si="33"/>
        <v>5.316801874443635E-4</v>
      </c>
      <c r="J1017" s="2"/>
    </row>
    <row r="1018" spans="1:10" x14ac:dyDescent="0.2">
      <c r="A1018" s="36">
        <v>42388</v>
      </c>
      <c r="B1018" s="37">
        <v>58.549999</v>
      </c>
      <c r="C1018" s="38">
        <v>1881.329956</v>
      </c>
      <c r="D1018" s="39"/>
      <c r="E1018" s="36">
        <v>42389</v>
      </c>
      <c r="F1018" s="2">
        <f t="shared" si="32"/>
        <v>-2.8234334879690348E-2</v>
      </c>
      <c r="G1018" s="2">
        <f t="shared" si="33"/>
        <v>-1.1762766026242346E-2</v>
      </c>
      <c r="J1018" s="2"/>
    </row>
    <row r="1019" spans="1:10" x14ac:dyDescent="0.2">
      <c r="A1019" s="36">
        <v>42389</v>
      </c>
      <c r="B1019" s="37">
        <v>56.919998</v>
      </c>
      <c r="C1019" s="38">
        <v>1859.329956</v>
      </c>
      <c r="D1019" s="39"/>
      <c r="E1019" s="36">
        <v>42390</v>
      </c>
      <c r="F1019" s="2">
        <f t="shared" si="32"/>
        <v>3.6399034227442624E-2</v>
      </c>
      <c r="G1019" s="2">
        <f t="shared" si="33"/>
        <v>5.1819885399586188E-3</v>
      </c>
      <c r="J1019" s="2"/>
    </row>
    <row r="1020" spans="1:10" x14ac:dyDescent="0.2">
      <c r="A1020" s="36">
        <v>42390</v>
      </c>
      <c r="B1020" s="37">
        <v>59.029998999999997</v>
      </c>
      <c r="C1020" s="38">
        <v>1868.98999</v>
      </c>
      <c r="D1020" s="39"/>
      <c r="E1020" s="36">
        <v>42391</v>
      </c>
      <c r="F1020" s="2">
        <f t="shared" si="32"/>
        <v>2.3688505756304171E-3</v>
      </c>
      <c r="G1020" s="2">
        <f t="shared" si="33"/>
        <v>2.0080726790476438E-2</v>
      </c>
      <c r="J1020" s="2"/>
    </row>
    <row r="1021" spans="1:10" x14ac:dyDescent="0.2">
      <c r="A1021" s="36">
        <v>42391</v>
      </c>
      <c r="B1021" s="37">
        <v>59.169998</v>
      </c>
      <c r="C1021" s="38">
        <v>1906.900024</v>
      </c>
      <c r="D1021" s="39"/>
      <c r="E1021" s="36">
        <v>42394</v>
      </c>
      <c r="F1021" s="2">
        <f t="shared" si="32"/>
        <v>-2.4984171492833961E-2</v>
      </c>
      <c r="G1021" s="2">
        <f t="shared" si="33"/>
        <v>-1.5761544984816713E-2</v>
      </c>
      <c r="J1021" s="2"/>
    </row>
    <row r="1022" spans="1:10" x14ac:dyDescent="0.2">
      <c r="A1022" s="36">
        <v>42394</v>
      </c>
      <c r="B1022" s="37">
        <v>57.709999000000003</v>
      </c>
      <c r="C1022" s="38">
        <v>1877.079956</v>
      </c>
      <c r="D1022" s="39"/>
      <c r="E1022" s="36">
        <v>42395</v>
      </c>
      <c r="F1022" s="2">
        <f t="shared" si="32"/>
        <v>1.5474896155416865E-2</v>
      </c>
      <c r="G1022" s="2">
        <f t="shared" si="33"/>
        <v>1.4045237921062189E-2</v>
      </c>
      <c r="J1022" s="2"/>
    </row>
    <row r="1023" spans="1:10" x14ac:dyDescent="0.2">
      <c r="A1023" s="36">
        <v>42395</v>
      </c>
      <c r="B1023" s="37">
        <v>58.610000999999997</v>
      </c>
      <c r="C1023" s="38">
        <v>1903.630005</v>
      </c>
      <c r="D1023" s="39"/>
      <c r="E1023" s="36">
        <v>42396</v>
      </c>
      <c r="F1023" s="2">
        <f t="shared" si="32"/>
        <v>-1.6862064749624137E-2</v>
      </c>
      <c r="G1023" s="2">
        <f t="shared" si="33"/>
        <v>-1.0922922453367977E-2</v>
      </c>
      <c r="J1023" s="2"/>
    </row>
    <row r="1024" spans="1:10" x14ac:dyDescent="0.2">
      <c r="A1024" s="36">
        <v>42396</v>
      </c>
      <c r="B1024" s="37">
        <v>57.630001</v>
      </c>
      <c r="C1024" s="38">
        <v>1882.9499510000001</v>
      </c>
      <c r="D1024" s="39"/>
      <c r="E1024" s="36">
        <v>42397</v>
      </c>
      <c r="F1024" s="2">
        <f t="shared" ref="F1024:F1087" si="34">LN(B1025/B1024)</f>
        <v>2.8397391784878389E-2</v>
      </c>
      <c r="G1024" s="2">
        <f t="shared" si="33"/>
        <v>5.5133506231893649E-3</v>
      </c>
      <c r="J1024" s="2"/>
    </row>
    <row r="1025" spans="1:10" x14ac:dyDescent="0.2">
      <c r="A1025" s="36">
        <v>42397</v>
      </c>
      <c r="B1025" s="37">
        <v>59.290000999999997</v>
      </c>
      <c r="C1025" s="38">
        <v>1893.3599850000001</v>
      </c>
      <c r="D1025" s="39"/>
      <c r="E1025" s="36">
        <v>42398</v>
      </c>
      <c r="F1025" s="2">
        <f t="shared" si="34"/>
        <v>2.465557156173722E-2</v>
      </c>
      <c r="G1025" s="2">
        <f t="shared" si="33"/>
        <v>2.4458651059441346E-2</v>
      </c>
      <c r="J1025" s="2"/>
    </row>
    <row r="1026" spans="1:10" x14ac:dyDescent="0.2">
      <c r="A1026" s="36">
        <v>42398</v>
      </c>
      <c r="B1026" s="37">
        <v>60.77</v>
      </c>
      <c r="C1026" s="38">
        <v>1940.23999</v>
      </c>
      <c r="D1026" s="39"/>
      <c r="E1026" s="36">
        <v>42401</v>
      </c>
      <c r="F1026" s="2">
        <f t="shared" si="34"/>
        <v>1.0313621579122361E-2</v>
      </c>
      <c r="G1026" s="2">
        <f t="shared" si="33"/>
        <v>-4.433346643196018E-4</v>
      </c>
      <c r="J1026" s="2"/>
    </row>
    <row r="1027" spans="1:10" x14ac:dyDescent="0.2">
      <c r="A1027" s="36">
        <v>42401</v>
      </c>
      <c r="B1027" s="37">
        <v>61.400002000000001</v>
      </c>
      <c r="C1027" s="38">
        <v>1939.380005</v>
      </c>
      <c r="D1027" s="39"/>
      <c r="E1027" s="36">
        <v>42402</v>
      </c>
      <c r="F1027" s="2">
        <f t="shared" si="34"/>
        <v>-1.146615318646918E-2</v>
      </c>
      <c r="G1027" s="2">
        <f t="shared" si="33"/>
        <v>-1.8920968934657827E-2</v>
      </c>
      <c r="J1027" s="2"/>
    </row>
    <row r="1028" spans="1:10" x14ac:dyDescent="0.2">
      <c r="A1028" s="36">
        <v>42402</v>
      </c>
      <c r="B1028" s="37">
        <v>60.700001</v>
      </c>
      <c r="C1028" s="38">
        <v>1903.030029</v>
      </c>
      <c r="D1028" s="39"/>
      <c r="E1028" s="36">
        <v>42403</v>
      </c>
      <c r="F1028" s="2">
        <f t="shared" si="34"/>
        <v>-1.9463344172871416E-2</v>
      </c>
      <c r="G1028" s="2">
        <f t="shared" si="33"/>
        <v>4.9796200223488655E-3</v>
      </c>
      <c r="J1028" s="2"/>
    </row>
    <row r="1029" spans="1:10" x14ac:dyDescent="0.2">
      <c r="A1029" s="36">
        <v>42403</v>
      </c>
      <c r="B1029" s="37">
        <v>59.529998999999997</v>
      </c>
      <c r="C1029" s="38">
        <v>1912.530029</v>
      </c>
      <c r="D1029" s="39"/>
      <c r="E1029" s="36">
        <v>42404</v>
      </c>
      <c r="F1029" s="2">
        <f t="shared" si="34"/>
        <v>-2.1049801153986098E-2</v>
      </c>
      <c r="G1029" s="2">
        <f t="shared" si="33"/>
        <v>1.5255683580189725E-3</v>
      </c>
      <c r="J1029" s="2"/>
    </row>
    <row r="1030" spans="1:10" x14ac:dyDescent="0.2">
      <c r="A1030" s="36">
        <v>42404</v>
      </c>
      <c r="B1030" s="37">
        <v>58.290000999999997</v>
      </c>
      <c r="C1030" s="38">
        <v>1915.4499510000001</v>
      </c>
      <c r="D1030" s="39"/>
      <c r="E1030" s="36">
        <v>42405</v>
      </c>
      <c r="F1030" s="2">
        <f t="shared" si="34"/>
        <v>-6.7413333914070894E-2</v>
      </c>
      <c r="G1030" s="2">
        <f t="shared" si="33"/>
        <v>-1.8654158095200504E-2</v>
      </c>
      <c r="J1030" s="2"/>
    </row>
    <row r="1031" spans="1:10" x14ac:dyDescent="0.2">
      <c r="A1031" s="36">
        <v>42405</v>
      </c>
      <c r="B1031" s="37">
        <v>54.490001999999997</v>
      </c>
      <c r="C1031" s="38">
        <v>1880.0500489999999</v>
      </c>
      <c r="D1031" s="39"/>
      <c r="E1031" s="36">
        <v>42408</v>
      </c>
      <c r="F1031" s="2">
        <f t="shared" si="34"/>
        <v>-6.4439695834653185E-3</v>
      </c>
      <c r="G1031" s="2">
        <f t="shared" si="33"/>
        <v>-1.4255058233664721E-2</v>
      </c>
      <c r="J1031" s="2"/>
    </row>
    <row r="1032" spans="1:10" x14ac:dyDescent="0.2">
      <c r="A1032" s="36">
        <v>42408</v>
      </c>
      <c r="B1032" s="37">
        <v>54.139999000000003</v>
      </c>
      <c r="C1032" s="38">
        <v>1853.4399410000001</v>
      </c>
      <c r="D1032" s="39"/>
      <c r="E1032" s="36">
        <v>42409</v>
      </c>
      <c r="F1032" s="2">
        <f t="shared" si="34"/>
        <v>5.1584308883819352E-3</v>
      </c>
      <c r="G1032" s="2">
        <f t="shared" si="33"/>
        <v>-6.638403938297871E-4</v>
      </c>
      <c r="J1032" s="2"/>
    </row>
    <row r="1033" spans="1:10" x14ac:dyDescent="0.2">
      <c r="A1033" s="36">
        <v>42409</v>
      </c>
      <c r="B1033" s="37">
        <v>54.419998</v>
      </c>
      <c r="C1033" s="38">
        <v>1852.209961</v>
      </c>
      <c r="D1033" s="39"/>
      <c r="E1033" s="36">
        <v>42410</v>
      </c>
      <c r="F1033" s="2">
        <f t="shared" si="34"/>
        <v>1.3143690856090845E-2</v>
      </c>
      <c r="G1033" s="2">
        <f t="shared" si="33"/>
        <v>-1.8896835434723531E-4</v>
      </c>
      <c r="J1033" s="2"/>
    </row>
    <row r="1034" spans="1:10" x14ac:dyDescent="0.2">
      <c r="A1034" s="36">
        <v>42410</v>
      </c>
      <c r="B1034" s="37">
        <v>55.139999000000003</v>
      </c>
      <c r="C1034" s="38">
        <v>1851.8599850000001</v>
      </c>
      <c r="D1034" s="39"/>
      <c r="E1034" s="36">
        <v>42411</v>
      </c>
      <c r="F1034" s="2">
        <f t="shared" si="34"/>
        <v>-3.9978429768321808E-3</v>
      </c>
      <c r="G1034" s="2">
        <f t="shared" ref="G1034:G1097" si="35">LN(C1035/C1034)</f>
        <v>-1.2377447169312198E-2</v>
      </c>
      <c r="J1034" s="2"/>
    </row>
    <row r="1035" spans="1:10" x14ac:dyDescent="0.2">
      <c r="A1035" s="36">
        <v>42411</v>
      </c>
      <c r="B1035" s="37">
        <v>54.919998</v>
      </c>
      <c r="C1035" s="38">
        <v>1829.079956</v>
      </c>
      <c r="D1035" s="39"/>
      <c r="E1035" s="36">
        <v>42412</v>
      </c>
      <c r="F1035" s="2">
        <f t="shared" si="34"/>
        <v>1.6971033935764383E-2</v>
      </c>
      <c r="G1035" s="2">
        <f t="shared" si="35"/>
        <v>1.933001507774379E-2</v>
      </c>
      <c r="J1035" s="2"/>
    </row>
    <row r="1036" spans="1:10" x14ac:dyDescent="0.2">
      <c r="A1036" s="36">
        <v>42412</v>
      </c>
      <c r="B1036" s="37">
        <v>55.860000999999997</v>
      </c>
      <c r="C1036" s="38">
        <v>1864.780029</v>
      </c>
      <c r="D1036" s="39"/>
      <c r="E1036" s="36">
        <v>42416</v>
      </c>
      <c r="F1036" s="2">
        <f t="shared" si="34"/>
        <v>9.7978693329565259E-3</v>
      </c>
      <c r="G1036" s="2">
        <f t="shared" si="35"/>
        <v>1.638173787203618E-2</v>
      </c>
      <c r="J1036" s="2"/>
    </row>
    <row r="1037" spans="1:10" x14ac:dyDescent="0.2">
      <c r="A1037" s="36">
        <v>42416</v>
      </c>
      <c r="B1037" s="37">
        <v>56.41</v>
      </c>
      <c r="C1037" s="38">
        <v>1895.579956</v>
      </c>
      <c r="D1037" s="39"/>
      <c r="E1037" s="36">
        <v>42417</v>
      </c>
      <c r="F1037" s="2">
        <f t="shared" si="34"/>
        <v>2.1396835048763673E-2</v>
      </c>
      <c r="G1037" s="2">
        <f t="shared" si="35"/>
        <v>1.6346110504470802E-2</v>
      </c>
      <c r="J1037" s="2"/>
    </row>
    <row r="1038" spans="1:10" x14ac:dyDescent="0.2">
      <c r="A1038" s="36">
        <v>42417</v>
      </c>
      <c r="B1038" s="37">
        <v>57.630001</v>
      </c>
      <c r="C1038" s="38">
        <v>1926.8199460000001</v>
      </c>
      <c r="D1038" s="39"/>
      <c r="E1038" s="36">
        <v>42418</v>
      </c>
      <c r="F1038" s="2">
        <f t="shared" si="34"/>
        <v>-1.1694033253107897E-2</v>
      </c>
      <c r="G1038" s="2">
        <f t="shared" si="35"/>
        <v>-4.6766320024294265E-3</v>
      </c>
      <c r="J1038" s="2"/>
    </row>
    <row r="1039" spans="1:10" x14ac:dyDescent="0.2">
      <c r="A1039" s="36">
        <v>42418</v>
      </c>
      <c r="B1039" s="37">
        <v>56.959999000000003</v>
      </c>
      <c r="C1039" s="38">
        <v>1917.829956</v>
      </c>
      <c r="D1039" s="39"/>
      <c r="E1039" s="36">
        <v>42419</v>
      </c>
      <c r="F1039" s="2">
        <f t="shared" si="34"/>
        <v>1.2387823399703962E-2</v>
      </c>
      <c r="G1039" s="2">
        <f t="shared" si="35"/>
        <v>-2.6033408087892532E-5</v>
      </c>
      <c r="J1039" s="2"/>
    </row>
    <row r="1040" spans="1:10" x14ac:dyDescent="0.2">
      <c r="A1040" s="36">
        <v>42419</v>
      </c>
      <c r="B1040" s="37">
        <v>57.669998</v>
      </c>
      <c r="C1040" s="38">
        <v>1917.780029</v>
      </c>
      <c r="D1040" s="39"/>
      <c r="E1040" s="36">
        <v>42422</v>
      </c>
      <c r="F1040" s="2">
        <f t="shared" si="34"/>
        <v>2.0594533106344962E-2</v>
      </c>
      <c r="G1040" s="2">
        <f t="shared" si="35"/>
        <v>1.43507312538776E-2</v>
      </c>
      <c r="J1040" s="2"/>
    </row>
    <row r="1041" spans="1:10" x14ac:dyDescent="0.2">
      <c r="A1041" s="36">
        <v>42422</v>
      </c>
      <c r="B1041" s="37">
        <v>58.869999</v>
      </c>
      <c r="C1041" s="38">
        <v>1945.5</v>
      </c>
      <c r="D1041" s="39"/>
      <c r="E1041" s="36">
        <v>42423</v>
      </c>
      <c r="F1041" s="2">
        <f t="shared" si="34"/>
        <v>-6.9888634762028138E-3</v>
      </c>
      <c r="G1041" s="2">
        <f t="shared" si="35"/>
        <v>-1.2532577326809282E-2</v>
      </c>
      <c r="J1041" s="2"/>
    </row>
    <row r="1042" spans="1:10" x14ac:dyDescent="0.2">
      <c r="A1042" s="36">
        <v>42423</v>
      </c>
      <c r="B1042" s="37">
        <v>58.459999000000003</v>
      </c>
      <c r="C1042" s="38">
        <v>1921.2700199999999</v>
      </c>
      <c r="D1042" s="39"/>
      <c r="E1042" s="36">
        <v>42424</v>
      </c>
      <c r="F1042" s="2">
        <f t="shared" si="34"/>
        <v>-6.0049592816304705E-3</v>
      </c>
      <c r="G1042" s="2">
        <f t="shared" si="35"/>
        <v>4.4299598797164323E-3</v>
      </c>
      <c r="J1042" s="2"/>
    </row>
    <row r="1043" spans="1:10" x14ac:dyDescent="0.2">
      <c r="A1043" s="36">
        <v>42424</v>
      </c>
      <c r="B1043" s="37">
        <v>58.110000999999997</v>
      </c>
      <c r="C1043" s="38">
        <v>1929.8000489999999</v>
      </c>
      <c r="D1043" s="39"/>
      <c r="E1043" s="36">
        <v>42425</v>
      </c>
      <c r="F1043" s="2">
        <f t="shared" si="34"/>
        <v>1.0953369728512269E-2</v>
      </c>
      <c r="G1043" s="2">
        <f t="shared" si="35"/>
        <v>1.1284366553322904E-2</v>
      </c>
      <c r="J1043" s="2"/>
    </row>
    <row r="1044" spans="1:10" x14ac:dyDescent="0.2">
      <c r="A1044" s="36">
        <v>42425</v>
      </c>
      <c r="B1044" s="37">
        <v>58.75</v>
      </c>
      <c r="C1044" s="38">
        <v>1951.6999510000001</v>
      </c>
      <c r="D1044" s="39"/>
      <c r="E1044" s="36">
        <v>42426</v>
      </c>
      <c r="F1044" s="2">
        <f t="shared" si="34"/>
        <v>-7.0031885846929794E-3</v>
      </c>
      <c r="G1044" s="2">
        <f t="shared" si="35"/>
        <v>-1.8718651532711654E-3</v>
      </c>
      <c r="J1044" s="2"/>
    </row>
    <row r="1045" spans="1:10" x14ac:dyDescent="0.2">
      <c r="A1045" s="36">
        <v>42426</v>
      </c>
      <c r="B1045" s="37">
        <v>58.34</v>
      </c>
      <c r="C1045" s="38">
        <v>1948.0500489999999</v>
      </c>
      <c r="D1045" s="39"/>
      <c r="E1045" s="36">
        <v>42429</v>
      </c>
      <c r="F1045" s="2">
        <f t="shared" si="34"/>
        <v>-2.2308203351101602E-3</v>
      </c>
      <c r="G1045" s="2">
        <f t="shared" si="35"/>
        <v>-8.1541314223962831E-3</v>
      </c>
      <c r="J1045" s="2"/>
    </row>
    <row r="1046" spans="1:10" x14ac:dyDescent="0.2">
      <c r="A1046" s="36">
        <v>42429</v>
      </c>
      <c r="B1046" s="37">
        <v>58.209999000000003</v>
      </c>
      <c r="C1046" s="38">
        <v>1932.2299800000001</v>
      </c>
      <c r="D1046" s="39"/>
      <c r="E1046" s="36">
        <v>42430</v>
      </c>
      <c r="F1046" s="2">
        <f t="shared" si="34"/>
        <v>3.0953879316358787E-2</v>
      </c>
      <c r="G1046" s="2">
        <f t="shared" si="35"/>
        <v>2.3588385853510946E-2</v>
      </c>
      <c r="J1046" s="2"/>
    </row>
    <row r="1047" spans="1:10" x14ac:dyDescent="0.2">
      <c r="A1047" s="36">
        <v>42430</v>
      </c>
      <c r="B1047" s="37">
        <v>60.040000999999997</v>
      </c>
      <c r="C1047" s="38">
        <v>1978.349976</v>
      </c>
      <c r="D1047" s="39"/>
      <c r="E1047" s="36">
        <v>42431</v>
      </c>
      <c r="F1047" s="2">
        <f t="shared" si="34"/>
        <v>-8.0267988152240531E-3</v>
      </c>
      <c r="G1047" s="2">
        <f t="shared" si="35"/>
        <v>4.0859495652811485E-3</v>
      </c>
      <c r="J1047" s="2"/>
    </row>
    <row r="1048" spans="1:10" x14ac:dyDescent="0.2">
      <c r="A1048" s="36">
        <v>42431</v>
      </c>
      <c r="B1048" s="37">
        <v>59.560001</v>
      </c>
      <c r="C1048" s="38">
        <v>1986.4499510000001</v>
      </c>
      <c r="D1048" s="39"/>
      <c r="E1048" s="36">
        <v>42432</v>
      </c>
      <c r="F1048" s="2">
        <f t="shared" si="34"/>
        <v>-8.7690273757136915E-3</v>
      </c>
      <c r="G1048" s="2">
        <f t="shared" si="35"/>
        <v>3.4926341991238E-3</v>
      </c>
      <c r="J1048" s="2"/>
    </row>
    <row r="1049" spans="1:10" x14ac:dyDescent="0.2">
      <c r="A1049" s="36">
        <v>42432</v>
      </c>
      <c r="B1049" s="37">
        <v>59.040000999999997</v>
      </c>
      <c r="C1049" s="38">
        <v>1993.400024</v>
      </c>
      <c r="D1049" s="39"/>
      <c r="E1049" s="36">
        <v>42433</v>
      </c>
      <c r="F1049" s="2">
        <f t="shared" si="34"/>
        <v>-5.7754533600604726E-3</v>
      </c>
      <c r="G1049" s="2">
        <f t="shared" si="35"/>
        <v>3.300439956470432E-3</v>
      </c>
      <c r="J1049" s="2"/>
    </row>
    <row r="1050" spans="1:10" x14ac:dyDescent="0.2">
      <c r="A1050" s="36">
        <v>42433</v>
      </c>
      <c r="B1050" s="37">
        <v>58.700001</v>
      </c>
      <c r="C1050" s="38">
        <v>1999.98999</v>
      </c>
      <c r="D1050" s="39"/>
      <c r="E1050" s="36">
        <v>42436</v>
      </c>
      <c r="F1050" s="2">
        <f t="shared" si="34"/>
        <v>-1.1996733323406441E-2</v>
      </c>
      <c r="G1050" s="2">
        <f t="shared" si="35"/>
        <v>8.8462303513638313E-4</v>
      </c>
      <c r="J1050" s="2"/>
    </row>
    <row r="1051" spans="1:10" x14ac:dyDescent="0.2">
      <c r="A1051" s="36">
        <v>42436</v>
      </c>
      <c r="B1051" s="37">
        <v>58</v>
      </c>
      <c r="C1051" s="38">
        <v>2001.76001</v>
      </c>
      <c r="D1051" s="39"/>
      <c r="E1051" s="36">
        <v>42437</v>
      </c>
      <c r="F1051" s="2">
        <f t="shared" si="34"/>
        <v>-6.9204775667966482E-3</v>
      </c>
      <c r="G1051" s="2">
        <f t="shared" si="35"/>
        <v>-1.1303756054675167E-2</v>
      </c>
      <c r="J1051" s="2"/>
    </row>
    <row r="1052" spans="1:10" x14ac:dyDescent="0.2">
      <c r="A1052" s="36">
        <v>42437</v>
      </c>
      <c r="B1052" s="37">
        <v>57.599997999999999</v>
      </c>
      <c r="C1052" s="38">
        <v>1979.26001</v>
      </c>
      <c r="D1052" s="39"/>
      <c r="E1052" s="36">
        <v>42438</v>
      </c>
      <c r="F1052" s="2">
        <f t="shared" si="34"/>
        <v>-9.2439484310059793E-3</v>
      </c>
      <c r="G1052" s="2">
        <f t="shared" si="35"/>
        <v>5.0396727822188481E-3</v>
      </c>
      <c r="J1052" s="2"/>
    </row>
    <row r="1053" spans="1:10" x14ac:dyDescent="0.2">
      <c r="A1053" s="36">
        <v>42438</v>
      </c>
      <c r="B1053" s="37">
        <v>57.07</v>
      </c>
      <c r="C1053" s="38">
        <v>1989.26001</v>
      </c>
      <c r="D1053" s="39"/>
      <c r="E1053" s="36">
        <v>42439</v>
      </c>
      <c r="F1053" s="2">
        <f t="shared" si="34"/>
        <v>7.8541288641745827E-3</v>
      </c>
      <c r="G1053" s="2">
        <f t="shared" si="35"/>
        <v>1.557925340134523E-4</v>
      </c>
      <c r="J1053" s="2"/>
    </row>
    <row r="1054" spans="1:10" x14ac:dyDescent="0.2">
      <c r="A1054" s="36">
        <v>42439</v>
      </c>
      <c r="B1054" s="37">
        <v>57.52</v>
      </c>
      <c r="C1054" s="38">
        <v>1989.5699460000001</v>
      </c>
      <c r="D1054" s="39"/>
      <c r="E1054" s="36">
        <v>42440</v>
      </c>
      <c r="F1054" s="2">
        <f t="shared" si="34"/>
        <v>1.2162281057896663E-3</v>
      </c>
      <c r="G1054" s="2">
        <f t="shared" si="35"/>
        <v>1.6262545533244185E-2</v>
      </c>
      <c r="J1054" s="2"/>
    </row>
    <row r="1055" spans="1:10" x14ac:dyDescent="0.2">
      <c r="A1055" s="36">
        <v>42440</v>
      </c>
      <c r="B1055" s="37">
        <v>57.59</v>
      </c>
      <c r="C1055" s="38">
        <v>2022.1899410000001</v>
      </c>
      <c r="D1055" s="39"/>
      <c r="E1055" s="36">
        <v>42443</v>
      </c>
      <c r="F1055" s="2">
        <f t="shared" si="34"/>
        <v>1.8238667681499513E-2</v>
      </c>
      <c r="G1055" s="2">
        <f t="shared" si="35"/>
        <v>-1.261768241643932E-3</v>
      </c>
      <c r="J1055" s="2"/>
    </row>
    <row r="1056" spans="1:10" x14ac:dyDescent="0.2">
      <c r="A1056" s="36">
        <v>42443</v>
      </c>
      <c r="B1056" s="37">
        <v>58.650002000000001</v>
      </c>
      <c r="C1056" s="38">
        <v>2019.6400149999999</v>
      </c>
      <c r="D1056" s="39"/>
      <c r="E1056" s="36">
        <v>42444</v>
      </c>
      <c r="F1056" s="2">
        <f t="shared" si="34"/>
        <v>7.304882315501241E-3</v>
      </c>
      <c r="G1056" s="2">
        <f t="shared" si="35"/>
        <v>-1.8386309650007115E-3</v>
      </c>
      <c r="J1056" s="2"/>
    </row>
    <row r="1057" spans="1:10" x14ac:dyDescent="0.2">
      <c r="A1057" s="36">
        <v>42444</v>
      </c>
      <c r="B1057" s="37">
        <v>59.080002</v>
      </c>
      <c r="C1057" s="38">
        <v>2015.9300539999999</v>
      </c>
      <c r="D1057" s="39"/>
      <c r="E1057" s="36">
        <v>42445</v>
      </c>
      <c r="F1057" s="2">
        <f t="shared" si="34"/>
        <v>9.9368565007274291E-3</v>
      </c>
      <c r="G1057" s="2">
        <f t="shared" si="35"/>
        <v>5.584727884835018E-3</v>
      </c>
      <c r="J1057" s="2"/>
    </row>
    <row r="1058" spans="1:10" x14ac:dyDescent="0.2">
      <c r="A1058" s="36">
        <v>42445</v>
      </c>
      <c r="B1058" s="37">
        <v>59.669998</v>
      </c>
      <c r="C1058" s="38">
        <v>2027.219971</v>
      </c>
      <c r="D1058" s="39"/>
      <c r="E1058" s="36">
        <v>42446</v>
      </c>
      <c r="F1058" s="2">
        <f t="shared" si="34"/>
        <v>-2.0130690076116211E-3</v>
      </c>
      <c r="G1058" s="2">
        <f t="shared" si="35"/>
        <v>6.5735830102084192E-3</v>
      </c>
      <c r="J1058" s="2"/>
    </row>
    <row r="1059" spans="1:10" x14ac:dyDescent="0.2">
      <c r="A1059" s="36">
        <v>42446</v>
      </c>
      <c r="B1059" s="37">
        <v>59.549999</v>
      </c>
      <c r="C1059" s="38">
        <v>2040.589966</v>
      </c>
      <c r="D1059" s="39"/>
      <c r="E1059" s="36">
        <v>42447</v>
      </c>
      <c r="F1059" s="2">
        <f t="shared" si="34"/>
        <v>2.515758140277425E-3</v>
      </c>
      <c r="G1059" s="2">
        <f t="shared" si="35"/>
        <v>4.3959671019814534E-3</v>
      </c>
      <c r="J1059" s="2"/>
    </row>
    <row r="1060" spans="1:10" x14ac:dyDescent="0.2">
      <c r="A1060" s="36">
        <v>42447</v>
      </c>
      <c r="B1060" s="37">
        <v>59.700001</v>
      </c>
      <c r="C1060" s="38">
        <v>2049.580078</v>
      </c>
      <c r="D1060" s="39"/>
      <c r="E1060" s="36">
        <v>42450</v>
      </c>
      <c r="F1060" s="2">
        <f t="shared" si="34"/>
        <v>-1.0101146577870632E-2</v>
      </c>
      <c r="G1060" s="2">
        <f t="shared" si="35"/>
        <v>9.8509213283250836E-4</v>
      </c>
      <c r="J1060" s="2"/>
    </row>
    <row r="1061" spans="1:10" x14ac:dyDescent="0.2">
      <c r="A1061" s="36">
        <v>42450</v>
      </c>
      <c r="B1061" s="37">
        <v>59.099997999999999</v>
      </c>
      <c r="C1061" s="38">
        <v>2051.6000979999999</v>
      </c>
      <c r="D1061" s="39"/>
      <c r="E1061" s="36">
        <v>42451</v>
      </c>
      <c r="F1061" s="2">
        <f t="shared" si="34"/>
        <v>4.7265956051962274E-3</v>
      </c>
      <c r="G1061" s="2">
        <f t="shared" si="35"/>
        <v>-8.7777298047479432E-4</v>
      </c>
      <c r="J1061" s="2"/>
    </row>
    <row r="1062" spans="1:10" x14ac:dyDescent="0.2">
      <c r="A1062" s="36">
        <v>42451</v>
      </c>
      <c r="B1062" s="37">
        <v>59.380001</v>
      </c>
      <c r="C1062" s="38">
        <v>2049.8000489999999</v>
      </c>
      <c r="D1062" s="39"/>
      <c r="E1062" s="36">
        <v>42452</v>
      </c>
      <c r="F1062" s="2">
        <f t="shared" si="34"/>
        <v>-9.3055233036762313E-3</v>
      </c>
      <c r="G1062" s="2">
        <f t="shared" si="35"/>
        <v>-6.4065095838299205E-3</v>
      </c>
      <c r="J1062" s="2"/>
    </row>
    <row r="1063" spans="1:10" x14ac:dyDescent="0.2">
      <c r="A1063" s="36">
        <v>42452</v>
      </c>
      <c r="B1063" s="37">
        <v>58.830002</v>
      </c>
      <c r="C1063" s="38">
        <v>2036.709961</v>
      </c>
      <c r="D1063" s="39"/>
      <c r="E1063" s="36">
        <v>42453</v>
      </c>
      <c r="F1063" s="2">
        <f t="shared" si="34"/>
        <v>-8.0212220830157138E-3</v>
      </c>
      <c r="G1063" s="2">
        <f t="shared" si="35"/>
        <v>-3.7814200960276936E-4</v>
      </c>
      <c r="J1063" s="2"/>
    </row>
    <row r="1064" spans="1:10" x14ac:dyDescent="0.2">
      <c r="A1064" s="36">
        <v>42453</v>
      </c>
      <c r="B1064" s="37">
        <v>58.360000999999997</v>
      </c>
      <c r="C1064" s="38">
        <v>2035.9399410000001</v>
      </c>
      <c r="D1064" s="39"/>
      <c r="E1064" s="36">
        <v>42457</v>
      </c>
      <c r="F1064" s="2">
        <f t="shared" si="34"/>
        <v>1.0228490130821104E-2</v>
      </c>
      <c r="G1064" s="2">
        <f t="shared" si="35"/>
        <v>5.4510717198609884E-4</v>
      </c>
      <c r="J1064" s="2"/>
    </row>
    <row r="1065" spans="1:10" x14ac:dyDescent="0.2">
      <c r="A1065" s="36">
        <v>42457</v>
      </c>
      <c r="B1065" s="37">
        <v>58.959999000000003</v>
      </c>
      <c r="C1065" s="38">
        <v>2037.0500489999999</v>
      </c>
      <c r="D1065" s="39"/>
      <c r="E1065" s="36">
        <v>42458</v>
      </c>
      <c r="F1065" s="2">
        <f t="shared" si="34"/>
        <v>9.9570480882679724E-3</v>
      </c>
      <c r="G1065" s="2">
        <f t="shared" si="35"/>
        <v>8.7780120839133745E-3</v>
      </c>
      <c r="J1065" s="2"/>
    </row>
    <row r="1066" spans="1:10" x14ac:dyDescent="0.2">
      <c r="A1066" s="36">
        <v>42458</v>
      </c>
      <c r="B1066" s="37">
        <v>59.549999</v>
      </c>
      <c r="C1066" s="38">
        <v>2055.01001</v>
      </c>
      <c r="D1066" s="39"/>
      <c r="E1066" s="36">
        <v>42459</v>
      </c>
      <c r="F1066" s="2">
        <f t="shared" si="34"/>
        <v>7.6949026649445274E-3</v>
      </c>
      <c r="G1066" s="2">
        <f t="shared" si="35"/>
        <v>4.3408797962407337E-3</v>
      </c>
      <c r="J1066" s="2"/>
    </row>
    <row r="1067" spans="1:10" x14ac:dyDescent="0.2">
      <c r="A1067" s="36">
        <v>42459</v>
      </c>
      <c r="B1067" s="37">
        <v>60.009998000000003</v>
      </c>
      <c r="C1067" s="38">
        <v>2063.9499510000001</v>
      </c>
      <c r="D1067" s="39"/>
      <c r="E1067" s="36">
        <v>42460</v>
      </c>
      <c r="F1067" s="2">
        <f t="shared" si="34"/>
        <v>-5.17914452466719E-3</v>
      </c>
      <c r="G1067" s="2">
        <f t="shared" si="35"/>
        <v>-2.0418423901345938E-3</v>
      </c>
      <c r="J1067" s="2"/>
    </row>
    <row r="1068" spans="1:10" x14ac:dyDescent="0.2">
      <c r="A1068" s="36">
        <v>42460</v>
      </c>
      <c r="B1068" s="37">
        <v>59.700001</v>
      </c>
      <c r="C1068" s="38">
        <v>2059.73999</v>
      </c>
      <c r="D1068" s="39"/>
      <c r="E1068" s="36">
        <v>42461</v>
      </c>
      <c r="F1068" s="2">
        <f t="shared" si="34"/>
        <v>2.186964213954851E-2</v>
      </c>
      <c r="G1068" s="2">
        <f t="shared" si="35"/>
        <v>6.310959037162926E-3</v>
      </c>
      <c r="J1068" s="2"/>
    </row>
    <row r="1069" spans="1:10" x14ac:dyDescent="0.2">
      <c r="A1069" s="36">
        <v>42461</v>
      </c>
      <c r="B1069" s="37">
        <v>61.02</v>
      </c>
      <c r="C1069" s="38">
        <v>2072.780029</v>
      </c>
      <c r="D1069" s="39"/>
      <c r="E1069" s="36">
        <v>42464</v>
      </c>
      <c r="F1069" s="2">
        <f t="shared" si="34"/>
        <v>-1.2699106917759207E-2</v>
      </c>
      <c r="G1069" s="2">
        <f t="shared" si="35"/>
        <v>-3.2134798118797336E-3</v>
      </c>
      <c r="J1069" s="2"/>
    </row>
    <row r="1070" spans="1:10" x14ac:dyDescent="0.2">
      <c r="A1070" s="36">
        <v>42464</v>
      </c>
      <c r="B1070" s="37">
        <v>60.25</v>
      </c>
      <c r="C1070" s="38">
        <v>2066.1298830000001</v>
      </c>
      <c r="D1070" s="39"/>
      <c r="E1070" s="36">
        <v>42465</v>
      </c>
      <c r="F1070" s="2">
        <f t="shared" si="34"/>
        <v>-3.4915489499404142E-3</v>
      </c>
      <c r="G1070" s="2">
        <f t="shared" si="35"/>
        <v>-1.019629847580408E-2</v>
      </c>
      <c r="J1070" s="2"/>
    </row>
    <row r="1071" spans="1:10" x14ac:dyDescent="0.2">
      <c r="A1071" s="36">
        <v>42465</v>
      </c>
      <c r="B1071" s="37">
        <v>60.040000999999997</v>
      </c>
      <c r="C1071" s="38">
        <v>2045.170044</v>
      </c>
      <c r="D1071" s="39"/>
      <c r="E1071" s="36">
        <v>42466</v>
      </c>
      <c r="F1071" s="2">
        <f t="shared" si="34"/>
        <v>1.3072097790303367E-2</v>
      </c>
      <c r="G1071" s="2">
        <f t="shared" si="35"/>
        <v>1.0452797852349736E-2</v>
      </c>
      <c r="J1071" s="2"/>
    </row>
    <row r="1072" spans="1:10" x14ac:dyDescent="0.2">
      <c r="A1072" s="36">
        <v>42466</v>
      </c>
      <c r="B1072" s="37">
        <v>60.830002</v>
      </c>
      <c r="C1072" s="38">
        <v>2066.6599120000001</v>
      </c>
      <c r="D1072" s="39"/>
      <c r="E1072" s="36">
        <v>42467</v>
      </c>
      <c r="F1072" s="2">
        <f t="shared" si="34"/>
        <v>5.5737193475796695E-3</v>
      </c>
      <c r="G1072" s="2">
        <f t="shared" si="35"/>
        <v>-1.2048074005081098E-2</v>
      </c>
      <c r="J1072" s="2"/>
    </row>
    <row r="1073" spans="1:10" x14ac:dyDescent="0.2">
      <c r="A1073" s="36">
        <v>42467</v>
      </c>
      <c r="B1073" s="37">
        <v>61.169998</v>
      </c>
      <c r="C1073" s="38">
        <v>2041.910034</v>
      </c>
      <c r="D1073" s="39"/>
      <c r="E1073" s="36">
        <v>42468</v>
      </c>
      <c r="F1073" s="2">
        <f t="shared" si="34"/>
        <v>-2.1274371998058106E-3</v>
      </c>
      <c r="G1073" s="2">
        <f t="shared" si="35"/>
        <v>2.7827028948345474E-3</v>
      </c>
      <c r="J1073" s="2"/>
    </row>
    <row r="1074" spans="1:10" x14ac:dyDescent="0.2">
      <c r="A1074" s="36">
        <v>42468</v>
      </c>
      <c r="B1074" s="37">
        <v>61.040000999999997</v>
      </c>
      <c r="C1074" s="38">
        <v>2047.599976</v>
      </c>
      <c r="D1074" s="39"/>
      <c r="E1074" s="36">
        <v>42471</v>
      </c>
      <c r="F1074" s="2">
        <f t="shared" si="34"/>
        <v>-2.2961958023279497E-3</v>
      </c>
      <c r="G1074" s="2">
        <f t="shared" si="35"/>
        <v>-2.7435462066001262E-3</v>
      </c>
      <c r="J1074" s="2"/>
    </row>
    <row r="1075" spans="1:10" x14ac:dyDescent="0.2">
      <c r="A1075" s="36">
        <v>42471</v>
      </c>
      <c r="B1075" s="37">
        <v>60.900002000000001</v>
      </c>
      <c r="C1075" s="38">
        <v>2041.98999</v>
      </c>
      <c r="D1075" s="39"/>
      <c r="E1075" s="36">
        <v>42472</v>
      </c>
      <c r="F1075" s="2">
        <f t="shared" si="34"/>
        <v>-2.3256895004989269E-2</v>
      </c>
      <c r="G1075" s="2">
        <f t="shared" si="35"/>
        <v>9.6157541401615809E-3</v>
      </c>
      <c r="J1075" s="2"/>
    </row>
    <row r="1076" spans="1:10" x14ac:dyDescent="0.2">
      <c r="A1076" s="36">
        <v>42472</v>
      </c>
      <c r="B1076" s="37">
        <v>59.5</v>
      </c>
      <c r="C1076" s="38">
        <v>2061.719971</v>
      </c>
      <c r="D1076" s="39"/>
      <c r="E1076" s="36">
        <v>42473</v>
      </c>
      <c r="F1076" s="2">
        <f t="shared" si="34"/>
        <v>1.1862122316235561E-2</v>
      </c>
      <c r="G1076" s="2">
        <f t="shared" si="35"/>
        <v>9.9900696845903383E-3</v>
      </c>
      <c r="J1076" s="2"/>
    </row>
    <row r="1077" spans="1:10" x14ac:dyDescent="0.2">
      <c r="A1077" s="36">
        <v>42473</v>
      </c>
      <c r="B1077" s="37">
        <v>60.209999000000003</v>
      </c>
      <c r="C1077" s="38">
        <v>2082.419922</v>
      </c>
      <c r="D1077" s="39"/>
      <c r="E1077" s="36">
        <v>42474</v>
      </c>
      <c r="F1077" s="2">
        <f t="shared" si="34"/>
        <v>-1.3295331857088267E-3</v>
      </c>
      <c r="G1077" s="2">
        <f t="shared" si="35"/>
        <v>1.7291222756818405E-4</v>
      </c>
      <c r="J1077" s="2"/>
    </row>
    <row r="1078" spans="1:10" x14ac:dyDescent="0.2">
      <c r="A1078" s="36">
        <v>42474</v>
      </c>
      <c r="B1078" s="37">
        <v>60.130001</v>
      </c>
      <c r="C1078" s="38">
        <v>2082.780029</v>
      </c>
      <c r="D1078" s="39"/>
      <c r="E1078" s="36">
        <v>42475</v>
      </c>
      <c r="F1078" s="2">
        <f t="shared" si="34"/>
        <v>6.2997058997307986E-3</v>
      </c>
      <c r="G1078" s="2">
        <f t="shared" si="35"/>
        <v>-9.8476965888961271E-4</v>
      </c>
      <c r="J1078" s="2"/>
    </row>
    <row r="1079" spans="1:10" x14ac:dyDescent="0.2">
      <c r="A1079" s="36">
        <v>42475</v>
      </c>
      <c r="B1079" s="37">
        <v>60.509998000000003</v>
      </c>
      <c r="C1079" s="38">
        <v>2080.7299800000001</v>
      </c>
      <c r="D1079" s="39"/>
      <c r="E1079" s="36">
        <v>42478</v>
      </c>
      <c r="F1079" s="2">
        <f t="shared" si="34"/>
        <v>6.2603336155831356E-3</v>
      </c>
      <c r="G1079" s="2">
        <f t="shared" si="35"/>
        <v>6.5197258913036061E-3</v>
      </c>
      <c r="J1079" s="2"/>
    </row>
    <row r="1080" spans="1:10" x14ac:dyDescent="0.2">
      <c r="A1080" s="36">
        <v>42478</v>
      </c>
      <c r="B1080" s="37">
        <v>60.889999000000003</v>
      </c>
      <c r="C1080" s="38">
        <v>2094.3400879999999</v>
      </c>
      <c r="D1080" s="39"/>
      <c r="E1080" s="36">
        <v>42479</v>
      </c>
      <c r="F1080" s="2">
        <f t="shared" si="34"/>
        <v>1.6426635914857033E-4</v>
      </c>
      <c r="G1080" s="2">
        <f t="shared" si="35"/>
        <v>3.0797379324564098E-3</v>
      </c>
      <c r="J1080" s="2"/>
    </row>
    <row r="1081" spans="1:10" x14ac:dyDescent="0.2">
      <c r="A1081" s="36">
        <v>42479</v>
      </c>
      <c r="B1081" s="37">
        <v>60.900002000000001</v>
      </c>
      <c r="C1081" s="38">
        <v>2100.8000489999999</v>
      </c>
      <c r="D1081" s="39"/>
      <c r="E1081" s="36">
        <v>42480</v>
      </c>
      <c r="F1081" s="2">
        <f t="shared" si="34"/>
        <v>0</v>
      </c>
      <c r="G1081" s="2">
        <f t="shared" si="35"/>
        <v>7.6125480391681512E-4</v>
      </c>
      <c r="J1081" s="2"/>
    </row>
    <row r="1082" spans="1:10" x14ac:dyDescent="0.2">
      <c r="A1082" s="36">
        <v>42480</v>
      </c>
      <c r="B1082" s="37">
        <v>60.900002000000001</v>
      </c>
      <c r="C1082" s="38">
        <v>2102.3999020000001</v>
      </c>
      <c r="D1082" s="39"/>
      <c r="E1082" s="36">
        <v>42481</v>
      </c>
      <c r="F1082" s="2">
        <f t="shared" si="34"/>
        <v>-4.2784827132223814E-3</v>
      </c>
      <c r="G1082" s="2">
        <f t="shared" si="35"/>
        <v>-5.2075629179119901E-3</v>
      </c>
      <c r="J1082" s="2"/>
    </row>
    <row r="1083" spans="1:10" x14ac:dyDescent="0.2">
      <c r="A1083" s="36">
        <v>42481</v>
      </c>
      <c r="B1083" s="37">
        <v>60.639999000000003</v>
      </c>
      <c r="C1083" s="38">
        <v>2091.4799800000001</v>
      </c>
      <c r="D1083" s="39"/>
      <c r="E1083" s="36">
        <v>42482</v>
      </c>
      <c r="F1083" s="2">
        <f t="shared" si="34"/>
        <v>-5.0044231866657386E-2</v>
      </c>
      <c r="G1083" s="2">
        <f t="shared" si="35"/>
        <v>4.7858743900950742E-5</v>
      </c>
      <c r="J1083" s="2"/>
    </row>
    <row r="1084" spans="1:10" x14ac:dyDescent="0.2">
      <c r="A1084" s="36">
        <v>42482</v>
      </c>
      <c r="B1084" s="37">
        <v>57.68</v>
      </c>
      <c r="C1084" s="38">
        <v>2091.580078</v>
      </c>
      <c r="D1084" s="39"/>
      <c r="E1084" s="36">
        <v>42485</v>
      </c>
      <c r="F1084" s="2">
        <f t="shared" si="34"/>
        <v>1.5591168164805851E-3</v>
      </c>
      <c r="G1084" s="2">
        <f t="shared" si="35"/>
        <v>-1.8136895909355406E-3</v>
      </c>
      <c r="J1084" s="2"/>
    </row>
    <row r="1085" spans="1:10" x14ac:dyDescent="0.2">
      <c r="A1085" s="36">
        <v>42485</v>
      </c>
      <c r="B1085" s="37">
        <v>57.77</v>
      </c>
      <c r="C1085" s="38">
        <v>2087.790039</v>
      </c>
      <c r="D1085" s="39"/>
      <c r="E1085" s="36">
        <v>42486</v>
      </c>
      <c r="F1085" s="2">
        <f t="shared" si="34"/>
        <v>-8.6585856248687387E-4</v>
      </c>
      <c r="G1085" s="2">
        <f t="shared" si="35"/>
        <v>1.8710001220028356E-3</v>
      </c>
      <c r="J1085" s="2"/>
    </row>
    <row r="1086" spans="1:10" x14ac:dyDescent="0.2">
      <c r="A1086" s="36">
        <v>42486</v>
      </c>
      <c r="B1086" s="37">
        <v>57.720001000000003</v>
      </c>
      <c r="C1086" s="38">
        <v>2091.6999510000001</v>
      </c>
      <c r="D1086" s="39"/>
      <c r="E1086" s="36">
        <v>42487</v>
      </c>
      <c r="F1086" s="2">
        <f t="shared" si="34"/>
        <v>-1.4308374949017814E-2</v>
      </c>
      <c r="G1086" s="2">
        <f t="shared" si="35"/>
        <v>1.64799402984732E-3</v>
      </c>
      <c r="J1086" s="2"/>
    </row>
    <row r="1087" spans="1:10" x14ac:dyDescent="0.2">
      <c r="A1087" s="36">
        <v>42487</v>
      </c>
      <c r="B1087" s="37">
        <v>56.900002000000001</v>
      </c>
      <c r="C1087" s="38">
        <v>2095.1499020000001</v>
      </c>
      <c r="D1087" s="39"/>
      <c r="E1087" s="36">
        <v>42488</v>
      </c>
      <c r="F1087" s="2">
        <f t="shared" si="34"/>
        <v>-8.4717061562424954E-3</v>
      </c>
      <c r="G1087" s="2">
        <f t="shared" si="35"/>
        <v>-9.2736357017856857E-3</v>
      </c>
      <c r="J1087" s="2"/>
    </row>
    <row r="1088" spans="1:10" x14ac:dyDescent="0.2">
      <c r="A1088" s="36">
        <v>42488</v>
      </c>
      <c r="B1088" s="37">
        <v>56.419998</v>
      </c>
      <c r="C1088" s="38">
        <v>2075.8100589999999</v>
      </c>
      <c r="D1088" s="39"/>
      <c r="E1088" s="36">
        <v>42489</v>
      </c>
      <c r="F1088" s="2">
        <f t="shared" ref="F1088:F1151" si="36">LN(B1089/B1088)</f>
        <v>-3.3732478213167405E-3</v>
      </c>
      <c r="G1088" s="2">
        <f t="shared" si="35"/>
        <v>-5.0759493430435152E-3</v>
      </c>
      <c r="J1088" s="2"/>
    </row>
    <row r="1089" spans="1:10" x14ac:dyDescent="0.2">
      <c r="A1089" s="36">
        <v>42489</v>
      </c>
      <c r="B1089" s="37">
        <v>56.23</v>
      </c>
      <c r="C1089" s="38">
        <v>2065.3000489999999</v>
      </c>
      <c r="D1089" s="39"/>
      <c r="E1089" s="36">
        <v>42492</v>
      </c>
      <c r="F1089" s="2">
        <f t="shared" si="36"/>
        <v>1.9896791421006189E-2</v>
      </c>
      <c r="G1089" s="2">
        <f t="shared" si="35"/>
        <v>7.7796067866815026E-3</v>
      </c>
      <c r="J1089" s="2"/>
    </row>
    <row r="1090" spans="1:10" x14ac:dyDescent="0.2">
      <c r="A1090" s="36">
        <v>42492</v>
      </c>
      <c r="B1090" s="37">
        <v>57.360000999999997</v>
      </c>
      <c r="C1090" s="38">
        <v>2081.429932</v>
      </c>
      <c r="D1090" s="39"/>
      <c r="E1090" s="36">
        <v>42493</v>
      </c>
      <c r="F1090" s="2">
        <f t="shared" si="36"/>
        <v>-1.9541172640586947E-2</v>
      </c>
      <c r="G1090" s="2">
        <f t="shared" si="35"/>
        <v>-8.7144996519244577E-3</v>
      </c>
      <c r="J1090" s="2"/>
    </row>
    <row r="1091" spans="1:10" x14ac:dyDescent="0.2">
      <c r="A1091" s="36">
        <v>42493</v>
      </c>
      <c r="B1091" s="37">
        <v>56.25</v>
      </c>
      <c r="C1091" s="38">
        <v>2063.3701169999999</v>
      </c>
      <c r="D1091" s="39"/>
      <c r="E1091" s="36">
        <v>42494</v>
      </c>
      <c r="F1091" s="2">
        <f t="shared" si="36"/>
        <v>2.4857790009203224E-3</v>
      </c>
      <c r="G1091" s="2">
        <f t="shared" si="35"/>
        <v>-5.9545827060152288E-3</v>
      </c>
      <c r="J1091" s="2"/>
    </row>
    <row r="1092" spans="1:10" x14ac:dyDescent="0.2">
      <c r="A1092" s="36">
        <v>42494</v>
      </c>
      <c r="B1092" s="37">
        <v>56.389999000000003</v>
      </c>
      <c r="C1092" s="38">
        <v>2051.1201169999999</v>
      </c>
      <c r="D1092" s="39"/>
      <c r="E1092" s="36">
        <v>42495</v>
      </c>
      <c r="F1092" s="2">
        <f t="shared" si="36"/>
        <v>-2.4857790009204009E-3</v>
      </c>
      <c r="G1092" s="2">
        <f t="shared" si="35"/>
        <v>-2.3903650994534542E-4</v>
      </c>
      <c r="J1092" s="2"/>
    </row>
    <row r="1093" spans="1:10" x14ac:dyDescent="0.2">
      <c r="A1093" s="36">
        <v>42495</v>
      </c>
      <c r="B1093" s="37">
        <v>56.25</v>
      </c>
      <c r="C1093" s="38">
        <v>2050.6298830000001</v>
      </c>
      <c r="D1093" s="39"/>
      <c r="E1093" s="36">
        <v>42496</v>
      </c>
      <c r="F1093" s="2">
        <f t="shared" si="36"/>
        <v>1.0661159408325129E-3</v>
      </c>
      <c r="G1093" s="2">
        <f t="shared" si="35"/>
        <v>3.1696106671955265E-3</v>
      </c>
      <c r="J1093" s="2"/>
    </row>
    <row r="1094" spans="1:10" x14ac:dyDescent="0.2">
      <c r="A1094" s="36">
        <v>42496</v>
      </c>
      <c r="B1094" s="37">
        <v>56.310001</v>
      </c>
      <c r="C1094" s="38">
        <v>2057.139893</v>
      </c>
      <c r="D1094" s="39"/>
      <c r="E1094" s="36">
        <v>42499</v>
      </c>
      <c r="F1094" s="2">
        <f t="shared" si="36"/>
        <v>5.843274704734897E-3</v>
      </c>
      <c r="G1094" s="2">
        <f t="shared" si="35"/>
        <v>7.532129051973039E-4</v>
      </c>
      <c r="J1094" s="2"/>
    </row>
    <row r="1095" spans="1:10" x14ac:dyDescent="0.2">
      <c r="A1095" s="36">
        <v>42499</v>
      </c>
      <c r="B1095" s="37">
        <v>56.639999000000003</v>
      </c>
      <c r="C1095" s="38">
        <v>2058.6899410000001</v>
      </c>
      <c r="D1095" s="39"/>
      <c r="E1095" s="36">
        <v>42500</v>
      </c>
      <c r="F1095" s="2">
        <f t="shared" si="36"/>
        <v>1.489562269376072E-2</v>
      </c>
      <c r="G1095" s="2">
        <f t="shared" si="35"/>
        <v>1.2406365635768817E-2</v>
      </c>
      <c r="J1095" s="2"/>
    </row>
    <row r="1096" spans="1:10" x14ac:dyDescent="0.2">
      <c r="A1096" s="36">
        <v>42500</v>
      </c>
      <c r="B1096" s="37">
        <v>57.490001999999997</v>
      </c>
      <c r="C1096" s="38">
        <v>2084.389893</v>
      </c>
      <c r="D1096" s="39"/>
      <c r="E1096" s="36">
        <v>42501</v>
      </c>
      <c r="F1096" s="2">
        <f t="shared" si="36"/>
        <v>-2.2160632119747503E-2</v>
      </c>
      <c r="G1096" s="2">
        <f t="shared" si="35"/>
        <v>-9.6075230499917813E-3</v>
      </c>
      <c r="J1096" s="2"/>
    </row>
    <row r="1097" spans="1:10" x14ac:dyDescent="0.2">
      <c r="A1097" s="36">
        <v>42501</v>
      </c>
      <c r="B1097" s="37">
        <v>56.23</v>
      </c>
      <c r="C1097" s="38">
        <v>2064.459961</v>
      </c>
      <c r="D1097" s="39"/>
      <c r="E1097" s="36">
        <v>42502</v>
      </c>
      <c r="F1097" s="2">
        <f t="shared" si="36"/>
        <v>1.2440950795449426E-3</v>
      </c>
      <c r="G1097" s="2">
        <f t="shared" si="35"/>
        <v>-1.6947950262444553E-4</v>
      </c>
      <c r="J1097" s="2"/>
    </row>
    <row r="1098" spans="1:10" x14ac:dyDescent="0.2">
      <c r="A1098" s="36">
        <v>42502</v>
      </c>
      <c r="B1098" s="37">
        <v>56.299999</v>
      </c>
      <c r="C1098" s="38">
        <v>2064.110107</v>
      </c>
      <c r="D1098" s="39"/>
      <c r="E1098" s="36">
        <v>42503</v>
      </c>
      <c r="F1098" s="2">
        <f t="shared" si="36"/>
        <v>-8.5622892754790552E-3</v>
      </c>
      <c r="G1098" s="2">
        <f t="shared" ref="G1098:G1161" si="37">LN(C1099/C1098)</f>
        <v>-8.514434129144554E-3</v>
      </c>
      <c r="J1098" s="2"/>
    </row>
    <row r="1099" spans="1:10" x14ac:dyDescent="0.2">
      <c r="A1099" s="36">
        <v>42503</v>
      </c>
      <c r="B1099" s="37">
        <v>55.82</v>
      </c>
      <c r="C1099" s="38">
        <v>2046.6099850000001</v>
      </c>
      <c r="D1099" s="39"/>
      <c r="E1099" s="36">
        <v>42506</v>
      </c>
      <c r="F1099" s="2">
        <f t="shared" si="36"/>
        <v>-5.2088308629443542E-3</v>
      </c>
      <c r="G1099" s="2">
        <f t="shared" si="37"/>
        <v>9.7489765084672747E-3</v>
      </c>
      <c r="J1099" s="2"/>
    </row>
    <row r="1100" spans="1:10" x14ac:dyDescent="0.2">
      <c r="A1100" s="36">
        <v>42506</v>
      </c>
      <c r="B1100" s="37">
        <v>55.529998999999997</v>
      </c>
      <c r="C1100" s="38">
        <v>2066.6599120000001</v>
      </c>
      <c r="D1100" s="39"/>
      <c r="E1100" s="36">
        <v>42507</v>
      </c>
      <c r="F1100" s="2">
        <f t="shared" si="36"/>
        <v>-1.1774395606027775E-2</v>
      </c>
      <c r="G1100" s="2">
        <f t="shared" si="37"/>
        <v>-9.4558634687098679E-3</v>
      </c>
      <c r="J1100" s="2"/>
    </row>
    <row r="1101" spans="1:10" x14ac:dyDescent="0.2">
      <c r="A1101" s="36">
        <v>42507</v>
      </c>
      <c r="B1101" s="37">
        <v>54.880001</v>
      </c>
      <c r="C1101" s="38">
        <v>2047.209961</v>
      </c>
      <c r="D1101" s="39"/>
      <c r="E1101" s="36">
        <v>42508</v>
      </c>
      <c r="F1101" s="2">
        <f t="shared" si="36"/>
        <v>-1.4588259334095174E-3</v>
      </c>
      <c r="G1101" s="2">
        <f t="shared" si="37"/>
        <v>2.0515771310288176E-4</v>
      </c>
      <c r="J1101" s="2"/>
    </row>
    <row r="1102" spans="1:10" x14ac:dyDescent="0.2">
      <c r="A1102" s="36">
        <v>42508</v>
      </c>
      <c r="B1102" s="37">
        <v>54.799999</v>
      </c>
      <c r="C1102" s="38">
        <v>2047.630005</v>
      </c>
      <c r="D1102" s="39"/>
      <c r="E1102" s="36">
        <v>42509</v>
      </c>
      <c r="F1102" s="2">
        <f t="shared" si="36"/>
        <v>-4.5724817585204944E-3</v>
      </c>
      <c r="G1102" s="2">
        <f t="shared" si="37"/>
        <v>-3.7135946105880755E-3</v>
      </c>
      <c r="J1102" s="2"/>
    </row>
    <row r="1103" spans="1:10" x14ac:dyDescent="0.2">
      <c r="A1103" s="36">
        <v>42509</v>
      </c>
      <c r="B1103" s="37">
        <v>54.549999</v>
      </c>
      <c r="C1103" s="38">
        <v>2040.040039</v>
      </c>
      <c r="D1103" s="39"/>
      <c r="E1103" s="36">
        <v>42510</v>
      </c>
      <c r="F1103" s="2">
        <f t="shared" si="36"/>
        <v>1.2824037899728509E-3</v>
      </c>
      <c r="G1103" s="2">
        <f t="shared" si="37"/>
        <v>6.0014590783345695E-3</v>
      </c>
      <c r="J1103" s="2"/>
    </row>
    <row r="1104" spans="1:10" x14ac:dyDescent="0.2">
      <c r="A1104" s="36">
        <v>42510</v>
      </c>
      <c r="B1104" s="37">
        <v>54.619999</v>
      </c>
      <c r="C1104" s="38">
        <v>2052.320068</v>
      </c>
      <c r="D1104" s="39"/>
      <c r="E1104" s="36">
        <v>42513</v>
      </c>
      <c r="F1104" s="2">
        <f t="shared" si="36"/>
        <v>-3.6625161642472707E-4</v>
      </c>
      <c r="G1104" s="2">
        <f t="shared" si="37"/>
        <v>-2.0876364235120157E-3</v>
      </c>
      <c r="J1104" s="2"/>
    </row>
    <row r="1105" spans="1:10" x14ac:dyDescent="0.2">
      <c r="A1105" s="36">
        <v>42513</v>
      </c>
      <c r="B1105" s="37">
        <v>54.599997999999999</v>
      </c>
      <c r="C1105" s="38">
        <v>2048.040039</v>
      </c>
      <c r="D1105" s="39"/>
      <c r="E1105" s="36">
        <v>42514</v>
      </c>
      <c r="F1105" s="2">
        <f t="shared" si="36"/>
        <v>1.5267490723307499E-2</v>
      </c>
      <c r="G1105" s="2">
        <f t="shared" si="37"/>
        <v>1.3588637760190403E-2</v>
      </c>
      <c r="J1105" s="2"/>
    </row>
    <row r="1106" spans="1:10" x14ac:dyDescent="0.2">
      <c r="A1106" s="36">
        <v>42514</v>
      </c>
      <c r="B1106" s="37">
        <v>55.439999</v>
      </c>
      <c r="C1106" s="38">
        <v>2076.0600589999999</v>
      </c>
      <c r="D1106" s="39"/>
      <c r="E1106" s="36">
        <v>42515</v>
      </c>
      <c r="F1106" s="2">
        <f t="shared" si="36"/>
        <v>-5.2445548798862153E-3</v>
      </c>
      <c r="G1106" s="2">
        <f t="shared" si="37"/>
        <v>6.9505294260036226E-3</v>
      </c>
      <c r="J1106" s="2"/>
    </row>
    <row r="1107" spans="1:10" x14ac:dyDescent="0.2">
      <c r="A1107" s="36">
        <v>42515</v>
      </c>
      <c r="B1107" s="37">
        <v>55.150002000000001</v>
      </c>
      <c r="C1107" s="38">
        <v>2090.540039</v>
      </c>
      <c r="D1107" s="39"/>
      <c r="E1107" s="36">
        <v>42516</v>
      </c>
      <c r="F1107" s="2">
        <f t="shared" si="36"/>
        <v>2.5352964720513353E-3</v>
      </c>
      <c r="G1107" s="2">
        <f t="shared" si="37"/>
        <v>-2.1046585556623991E-4</v>
      </c>
      <c r="J1107" s="2"/>
    </row>
    <row r="1108" spans="1:10" x14ac:dyDescent="0.2">
      <c r="A1108" s="36">
        <v>42516</v>
      </c>
      <c r="B1108" s="37">
        <v>55.290000999999997</v>
      </c>
      <c r="C1108" s="38">
        <v>2090.1000979999999</v>
      </c>
      <c r="D1108" s="39"/>
      <c r="E1108" s="36">
        <v>42517</v>
      </c>
      <c r="F1108" s="2">
        <f t="shared" si="36"/>
        <v>-2.5352964720512295E-3</v>
      </c>
      <c r="G1108" s="2">
        <f t="shared" si="37"/>
        <v>4.2776949685127815E-3</v>
      </c>
      <c r="J1108" s="2"/>
    </row>
    <row r="1109" spans="1:10" x14ac:dyDescent="0.2">
      <c r="A1109" s="36">
        <v>42517</v>
      </c>
      <c r="B1109" s="37">
        <v>55.150002000000001</v>
      </c>
      <c r="C1109" s="38">
        <v>2099.0600589999999</v>
      </c>
      <c r="D1109" s="39"/>
      <c r="E1109" s="36">
        <v>42521</v>
      </c>
      <c r="F1109" s="2">
        <f t="shared" si="36"/>
        <v>-4.7256176207003259E-3</v>
      </c>
      <c r="G1109" s="2">
        <f t="shared" si="37"/>
        <v>-1.0057688960932291E-3</v>
      </c>
      <c r="J1109" s="2"/>
    </row>
    <row r="1110" spans="1:10" x14ac:dyDescent="0.2">
      <c r="A1110" s="36">
        <v>42521</v>
      </c>
      <c r="B1110" s="37">
        <v>54.889999000000003</v>
      </c>
      <c r="C1110" s="38">
        <v>2096.9499510000001</v>
      </c>
      <c r="D1110" s="39"/>
      <c r="E1110" s="36">
        <v>42522</v>
      </c>
      <c r="F1110" s="2">
        <f t="shared" si="36"/>
        <v>-1.2760734689032881E-3</v>
      </c>
      <c r="G1110" s="2">
        <f t="shared" si="37"/>
        <v>1.1343986763476727E-3</v>
      </c>
      <c r="J1110" s="2"/>
    </row>
    <row r="1111" spans="1:10" x14ac:dyDescent="0.2">
      <c r="A1111" s="36">
        <v>42522</v>
      </c>
      <c r="B1111" s="37">
        <v>54.82</v>
      </c>
      <c r="C1111" s="38">
        <v>2099.330078</v>
      </c>
      <c r="D1111" s="39"/>
      <c r="E1111" s="36">
        <v>42523</v>
      </c>
      <c r="F1111" s="2">
        <f t="shared" si="36"/>
        <v>-3.6549931373929074E-3</v>
      </c>
      <c r="G1111" s="2">
        <f t="shared" si="37"/>
        <v>2.820696337857359E-3</v>
      </c>
      <c r="J1111" s="2"/>
    </row>
    <row r="1112" spans="1:10" x14ac:dyDescent="0.2">
      <c r="A1112" s="36">
        <v>42523</v>
      </c>
      <c r="B1112" s="37">
        <v>54.619999</v>
      </c>
      <c r="C1112" s="38">
        <v>2105.26001</v>
      </c>
      <c r="D1112" s="39"/>
      <c r="E1112" s="36">
        <v>42524</v>
      </c>
      <c r="F1112" s="2">
        <f t="shared" si="36"/>
        <v>-1.8306326152015619E-4</v>
      </c>
      <c r="G1112" s="2">
        <f t="shared" si="37"/>
        <v>-2.9160622587003754E-3</v>
      </c>
      <c r="J1112" s="2"/>
    </row>
    <row r="1113" spans="1:10" x14ac:dyDescent="0.2">
      <c r="A1113" s="36">
        <v>42524</v>
      </c>
      <c r="B1113" s="37">
        <v>54.610000999999997</v>
      </c>
      <c r="C1113" s="38">
        <v>2099.1298830000001</v>
      </c>
      <c r="D1113" s="39"/>
      <c r="E1113" s="36">
        <v>42527</v>
      </c>
      <c r="F1113" s="2">
        <f t="shared" si="36"/>
        <v>1.7786294489651574E-2</v>
      </c>
      <c r="G1113" s="2">
        <f t="shared" si="37"/>
        <v>4.8853283781898054E-3</v>
      </c>
      <c r="J1113" s="2"/>
    </row>
    <row r="1114" spans="1:10" x14ac:dyDescent="0.2">
      <c r="A1114" s="36">
        <v>42527</v>
      </c>
      <c r="B1114" s="37">
        <v>55.59</v>
      </c>
      <c r="C1114" s="38">
        <v>2109.4099120000001</v>
      </c>
      <c r="D1114" s="39"/>
      <c r="E1114" s="36">
        <v>42528</v>
      </c>
      <c r="F1114" s="2">
        <f t="shared" si="36"/>
        <v>-5.2304385202718382E-3</v>
      </c>
      <c r="G1114" s="2">
        <f t="shared" si="37"/>
        <v>1.2886157698214313E-3</v>
      </c>
      <c r="J1114" s="2"/>
    </row>
    <row r="1115" spans="1:10" x14ac:dyDescent="0.2">
      <c r="A1115" s="36">
        <v>42528</v>
      </c>
      <c r="B1115" s="37">
        <v>55.299999</v>
      </c>
      <c r="C1115" s="38">
        <v>2112.1298830000001</v>
      </c>
      <c r="D1115" s="39"/>
      <c r="E1115" s="36">
        <v>42529</v>
      </c>
      <c r="F1115" s="2">
        <f t="shared" si="36"/>
        <v>-1.4476658337173752E-3</v>
      </c>
      <c r="G1115" s="2">
        <f t="shared" si="37"/>
        <v>3.3041017947016116E-3</v>
      </c>
      <c r="J1115" s="2"/>
    </row>
    <row r="1116" spans="1:10" x14ac:dyDescent="0.2">
      <c r="A1116" s="36">
        <v>42529</v>
      </c>
      <c r="B1116" s="37">
        <v>55.220001000000003</v>
      </c>
      <c r="C1116" s="38">
        <v>2119.1201169999999</v>
      </c>
      <c r="D1116" s="39"/>
      <c r="E1116" s="36">
        <v>42530</v>
      </c>
      <c r="F1116" s="2">
        <f t="shared" si="36"/>
        <v>6.4982356871350882E-3</v>
      </c>
      <c r="G1116" s="2">
        <f t="shared" si="37"/>
        <v>-1.7192357309944891E-3</v>
      </c>
      <c r="J1116" s="2"/>
    </row>
    <row r="1117" spans="1:10" x14ac:dyDescent="0.2">
      <c r="A1117" s="36">
        <v>42530</v>
      </c>
      <c r="B1117" s="37">
        <v>55.580002</v>
      </c>
      <c r="C1117" s="38">
        <v>2115.4799800000001</v>
      </c>
      <c r="D1117" s="39"/>
      <c r="E1117" s="36">
        <v>42531</v>
      </c>
      <c r="F1117" s="2">
        <f t="shared" si="36"/>
        <v>-1.2856727452535301E-2</v>
      </c>
      <c r="G1117" s="2">
        <f t="shared" si="37"/>
        <v>-9.2175323600370163E-3</v>
      </c>
      <c r="J1117" s="2"/>
    </row>
    <row r="1118" spans="1:10" x14ac:dyDescent="0.2">
      <c r="A1118" s="36">
        <v>42531</v>
      </c>
      <c r="B1118" s="37">
        <v>54.869999</v>
      </c>
      <c r="C1118" s="38">
        <v>2096.070068</v>
      </c>
      <c r="D1118" s="39"/>
      <c r="E1118" s="36">
        <v>42534</v>
      </c>
      <c r="F1118" s="2">
        <f t="shared" si="36"/>
        <v>3.0934789477040248E-3</v>
      </c>
      <c r="G1118" s="2">
        <f t="shared" si="37"/>
        <v>-8.1482984228569144E-3</v>
      </c>
      <c r="J1118" s="2"/>
    </row>
    <row r="1119" spans="1:10" x14ac:dyDescent="0.2">
      <c r="A1119" s="36">
        <v>42534</v>
      </c>
      <c r="B1119" s="37">
        <v>55.040000999999997</v>
      </c>
      <c r="C1119" s="38">
        <v>2079.0600589999999</v>
      </c>
      <c r="D1119" s="39"/>
      <c r="E1119" s="36">
        <v>42535</v>
      </c>
      <c r="F1119" s="2">
        <f t="shared" si="36"/>
        <v>9.5832754981373374E-3</v>
      </c>
      <c r="G1119" s="2">
        <f t="shared" si="37"/>
        <v>-1.8005054405386205E-3</v>
      </c>
      <c r="J1119" s="2"/>
    </row>
    <row r="1120" spans="1:10" x14ac:dyDescent="0.2">
      <c r="A1120" s="36">
        <v>42535</v>
      </c>
      <c r="B1120" s="37">
        <v>55.57</v>
      </c>
      <c r="C1120" s="38">
        <v>2075.320068</v>
      </c>
      <c r="D1120" s="39"/>
      <c r="E1120" s="36">
        <v>42536</v>
      </c>
      <c r="F1120" s="2">
        <f t="shared" si="36"/>
        <v>-3.9668642708793438E-3</v>
      </c>
      <c r="G1120" s="2">
        <f t="shared" si="37"/>
        <v>-1.8424088906440429E-3</v>
      </c>
      <c r="J1120" s="2"/>
    </row>
    <row r="1121" spans="1:10" x14ac:dyDescent="0.2">
      <c r="A1121" s="36">
        <v>42536</v>
      </c>
      <c r="B1121" s="37">
        <v>55.349997999999999</v>
      </c>
      <c r="C1121" s="38">
        <v>2071.5</v>
      </c>
      <c r="D1121" s="39"/>
      <c r="E1121" s="36">
        <v>42537</v>
      </c>
      <c r="F1121" s="2">
        <f t="shared" si="36"/>
        <v>3.2467742242813019E-3</v>
      </c>
      <c r="G1121" s="2">
        <f t="shared" si="37"/>
        <v>3.1280929982563338E-3</v>
      </c>
      <c r="J1121" s="2"/>
    </row>
    <row r="1122" spans="1:10" x14ac:dyDescent="0.2">
      <c r="A1122" s="36">
        <v>42537</v>
      </c>
      <c r="B1122" s="37">
        <v>55.529998999999997</v>
      </c>
      <c r="C1122" s="38">
        <v>2077.98999</v>
      </c>
      <c r="D1122" s="39"/>
      <c r="E1122" s="36">
        <v>42538</v>
      </c>
      <c r="F1122" s="2">
        <f t="shared" si="36"/>
        <v>-3.9696551587321428E-3</v>
      </c>
      <c r="G1122" s="2">
        <f t="shared" si="37"/>
        <v>-3.2632838884862482E-3</v>
      </c>
      <c r="J1122" s="2"/>
    </row>
    <row r="1123" spans="1:10" x14ac:dyDescent="0.2">
      <c r="A1123" s="36">
        <v>42538</v>
      </c>
      <c r="B1123" s="37">
        <v>55.310001</v>
      </c>
      <c r="C1123" s="38">
        <v>2071.219971</v>
      </c>
      <c r="D1123" s="39"/>
      <c r="E1123" s="36">
        <v>42541</v>
      </c>
      <c r="F1123" s="2">
        <f t="shared" si="36"/>
        <v>1.2647937133763393E-3</v>
      </c>
      <c r="G1123" s="2">
        <f t="shared" si="37"/>
        <v>5.7913826350895967E-3</v>
      </c>
      <c r="J1123" s="2"/>
    </row>
    <row r="1124" spans="1:10" x14ac:dyDescent="0.2">
      <c r="A1124" s="36">
        <v>42541</v>
      </c>
      <c r="B1124" s="37">
        <v>55.380001</v>
      </c>
      <c r="C1124" s="38">
        <v>2083.25</v>
      </c>
      <c r="D1124" s="39"/>
      <c r="E1124" s="36">
        <v>42542</v>
      </c>
      <c r="F1124" s="2">
        <f t="shared" si="36"/>
        <v>7.7345469184019831E-3</v>
      </c>
      <c r="G1124" s="2">
        <f t="shared" si="37"/>
        <v>2.7083904396495474E-3</v>
      </c>
      <c r="J1124" s="2"/>
    </row>
    <row r="1125" spans="1:10" x14ac:dyDescent="0.2">
      <c r="A1125" s="36">
        <v>42542</v>
      </c>
      <c r="B1125" s="37">
        <v>55.810001</v>
      </c>
      <c r="C1125" s="38">
        <v>2088.8999020000001</v>
      </c>
      <c r="D1125" s="39"/>
      <c r="E1125" s="36">
        <v>42543</v>
      </c>
      <c r="F1125" s="2">
        <f t="shared" si="36"/>
        <v>-3.5900235364282208E-3</v>
      </c>
      <c r="G1125" s="2">
        <f t="shared" si="37"/>
        <v>-1.6529289144317837E-3</v>
      </c>
      <c r="J1125" s="2"/>
    </row>
    <row r="1126" spans="1:10" x14ac:dyDescent="0.2">
      <c r="A1126" s="36">
        <v>42543</v>
      </c>
      <c r="B1126" s="37">
        <v>55.610000999999997</v>
      </c>
      <c r="C1126" s="38">
        <v>2085.4499510000001</v>
      </c>
      <c r="D1126" s="39"/>
      <c r="E1126" s="36">
        <v>42544</v>
      </c>
      <c r="F1126" s="2">
        <f t="shared" si="36"/>
        <v>9.3073875880428734E-3</v>
      </c>
      <c r="G1126" s="2">
        <f t="shared" si="37"/>
        <v>1.3275566984318879E-2</v>
      </c>
      <c r="J1126" s="2"/>
    </row>
    <row r="1127" spans="1:10" x14ac:dyDescent="0.2">
      <c r="A1127" s="36">
        <v>42544</v>
      </c>
      <c r="B1127" s="37">
        <v>56.130001</v>
      </c>
      <c r="C1127" s="38">
        <v>2113.320068</v>
      </c>
      <c r="D1127" s="39"/>
      <c r="E1127" s="36">
        <v>42545</v>
      </c>
      <c r="F1127" s="2">
        <f t="shared" si="36"/>
        <v>-2.617243491414371E-2</v>
      </c>
      <c r="G1127" s="2">
        <f t="shared" si="37"/>
        <v>-3.6580792723724311E-2</v>
      </c>
      <c r="J1127" s="2"/>
    </row>
    <row r="1128" spans="1:10" x14ac:dyDescent="0.2">
      <c r="A1128" s="36">
        <v>42545</v>
      </c>
      <c r="B1128" s="37">
        <v>54.68</v>
      </c>
      <c r="C1128" s="38">
        <v>2037.410034</v>
      </c>
      <c r="D1128" s="39"/>
      <c r="E1128" s="36">
        <v>42548</v>
      </c>
      <c r="F1128" s="2">
        <f t="shared" si="36"/>
        <v>-1.8271266046713201E-2</v>
      </c>
      <c r="G1128" s="2">
        <f t="shared" si="37"/>
        <v>-1.8262246454750181E-2</v>
      </c>
      <c r="J1128" s="2"/>
    </row>
    <row r="1129" spans="1:10" x14ac:dyDescent="0.2">
      <c r="A1129" s="36">
        <v>42548</v>
      </c>
      <c r="B1129" s="37">
        <v>53.689999</v>
      </c>
      <c r="C1129" s="38">
        <v>2000.540039</v>
      </c>
      <c r="D1129" s="39"/>
      <c r="E1129" s="36">
        <v>42549</v>
      </c>
      <c r="F1129" s="2">
        <f t="shared" si="36"/>
        <v>2.1375404449121768E-2</v>
      </c>
      <c r="G1129" s="2">
        <f t="shared" si="37"/>
        <v>1.7614121723580567E-2</v>
      </c>
      <c r="J1129" s="2"/>
    </row>
    <row r="1130" spans="1:10" x14ac:dyDescent="0.2">
      <c r="A1130" s="36">
        <v>42549</v>
      </c>
      <c r="B1130" s="37">
        <v>54.849997999999999</v>
      </c>
      <c r="C1130" s="38">
        <v>2036.089966</v>
      </c>
      <c r="D1130" s="39"/>
      <c r="E1130" s="36">
        <v>42550</v>
      </c>
      <c r="F1130" s="2">
        <f t="shared" si="36"/>
        <v>3.3877314371049211E-2</v>
      </c>
      <c r="G1130" s="2">
        <f t="shared" si="37"/>
        <v>1.6889243109367773E-2</v>
      </c>
      <c r="J1130" s="2"/>
    </row>
    <row r="1131" spans="1:10" x14ac:dyDescent="0.2">
      <c r="A1131" s="36">
        <v>42550</v>
      </c>
      <c r="B1131" s="37">
        <v>56.740001999999997</v>
      </c>
      <c r="C1131" s="38">
        <v>2070.7700199999999</v>
      </c>
      <c r="D1131" s="39"/>
      <c r="E1131" s="36">
        <v>42551</v>
      </c>
      <c r="F1131" s="2">
        <f t="shared" si="36"/>
        <v>6.6748358951194825E-3</v>
      </c>
      <c r="G1131" s="2">
        <f t="shared" si="37"/>
        <v>1.3473862722098988E-2</v>
      </c>
      <c r="J1131" s="2"/>
    </row>
    <row r="1132" spans="1:10" x14ac:dyDescent="0.2">
      <c r="A1132" s="36">
        <v>42551</v>
      </c>
      <c r="B1132" s="37">
        <v>57.119999</v>
      </c>
      <c r="C1132" s="38">
        <v>2098.860107</v>
      </c>
      <c r="D1132" s="39"/>
      <c r="E1132" s="36">
        <v>42552</v>
      </c>
      <c r="F1132" s="2">
        <f t="shared" si="36"/>
        <v>-2.2784515835423832E-3</v>
      </c>
      <c r="G1132" s="2">
        <f t="shared" si="37"/>
        <v>1.9467064123035718E-3</v>
      </c>
      <c r="J1132" s="2"/>
    </row>
    <row r="1133" spans="1:10" x14ac:dyDescent="0.2">
      <c r="A1133" s="36">
        <v>42552</v>
      </c>
      <c r="B1133" s="37">
        <v>56.990001999999997</v>
      </c>
      <c r="C1133" s="38">
        <v>2102.9499510000001</v>
      </c>
      <c r="D1133" s="39"/>
      <c r="E1133" s="36">
        <v>42556</v>
      </c>
      <c r="F1133" s="2">
        <f t="shared" si="36"/>
        <v>-3.8678317581487048E-3</v>
      </c>
      <c r="G1133" s="2">
        <f t="shared" si="37"/>
        <v>-6.8710288215743185E-3</v>
      </c>
      <c r="J1133" s="2"/>
    </row>
    <row r="1134" spans="1:10" x14ac:dyDescent="0.2">
      <c r="A1134" s="36">
        <v>42556</v>
      </c>
      <c r="B1134" s="37">
        <v>56.77</v>
      </c>
      <c r="C1134" s="38">
        <v>2088.5500489999999</v>
      </c>
      <c r="D1134" s="39"/>
      <c r="E1134" s="36">
        <v>42557</v>
      </c>
      <c r="F1134" s="2">
        <f t="shared" si="36"/>
        <v>-3.5236082112287029E-4</v>
      </c>
      <c r="G1134" s="2">
        <f t="shared" si="37"/>
        <v>5.3386867527391987E-3</v>
      </c>
      <c r="J1134" s="2"/>
    </row>
    <row r="1135" spans="1:10" x14ac:dyDescent="0.2">
      <c r="A1135" s="36">
        <v>42557</v>
      </c>
      <c r="B1135" s="37">
        <v>56.75</v>
      </c>
      <c r="C1135" s="38">
        <v>2099.7299800000001</v>
      </c>
      <c r="D1135" s="39"/>
      <c r="E1135" s="36">
        <v>42558</v>
      </c>
      <c r="F1135" s="2">
        <f t="shared" si="36"/>
        <v>2.8154162535205121E-3</v>
      </c>
      <c r="G1135" s="2">
        <f t="shared" si="37"/>
        <v>-8.7195782734437023E-4</v>
      </c>
      <c r="J1135" s="2"/>
    </row>
    <row r="1136" spans="1:10" x14ac:dyDescent="0.2">
      <c r="A1136" s="36">
        <v>42558</v>
      </c>
      <c r="B1136" s="37">
        <v>56.91</v>
      </c>
      <c r="C1136" s="38">
        <v>2097.8999020000001</v>
      </c>
      <c r="D1136" s="39"/>
      <c r="E1136" s="36">
        <v>42559</v>
      </c>
      <c r="F1136" s="2">
        <f t="shared" si="36"/>
        <v>-7.0534943652471472E-3</v>
      </c>
      <c r="G1136" s="2">
        <f t="shared" si="37"/>
        <v>1.5138186568454184E-2</v>
      </c>
      <c r="J1136" s="2"/>
    </row>
    <row r="1137" spans="1:10" x14ac:dyDescent="0.2">
      <c r="A1137" s="36">
        <v>42559</v>
      </c>
      <c r="B1137" s="37">
        <v>56.509998000000003</v>
      </c>
      <c r="C1137" s="38">
        <v>2129.8999020000001</v>
      </c>
      <c r="D1137" s="39"/>
      <c r="E1137" s="36">
        <v>42562</v>
      </c>
      <c r="F1137" s="2">
        <f t="shared" si="36"/>
        <v>-3.3678663999984321E-3</v>
      </c>
      <c r="G1137" s="2">
        <f t="shared" si="37"/>
        <v>3.4028194222132059E-3</v>
      </c>
      <c r="J1137" s="2"/>
    </row>
    <row r="1138" spans="1:10" x14ac:dyDescent="0.2">
      <c r="A1138" s="36">
        <v>42562</v>
      </c>
      <c r="B1138" s="37">
        <v>56.32</v>
      </c>
      <c r="C1138" s="38">
        <v>2137.1599120000001</v>
      </c>
      <c r="D1138" s="39"/>
      <c r="E1138" s="36">
        <v>42563</v>
      </c>
      <c r="F1138" s="2">
        <f t="shared" si="36"/>
        <v>2.0387349361037137E-2</v>
      </c>
      <c r="G1138" s="2">
        <f t="shared" si="37"/>
        <v>6.9848425545492024E-3</v>
      </c>
      <c r="J1138" s="2"/>
    </row>
    <row r="1139" spans="1:10" x14ac:dyDescent="0.2">
      <c r="A1139" s="36">
        <v>42563</v>
      </c>
      <c r="B1139" s="37">
        <v>57.48</v>
      </c>
      <c r="C1139" s="38">
        <v>2152.139893</v>
      </c>
      <c r="D1139" s="39"/>
      <c r="E1139" s="36">
        <v>42564</v>
      </c>
      <c r="F1139" s="2">
        <f t="shared" si="36"/>
        <v>-1.7550468025837589E-2</v>
      </c>
      <c r="G1139" s="2">
        <f t="shared" si="37"/>
        <v>1.3475864591820549E-4</v>
      </c>
      <c r="J1139" s="2"/>
    </row>
    <row r="1140" spans="1:10" x14ac:dyDescent="0.2">
      <c r="A1140" s="36">
        <v>42564</v>
      </c>
      <c r="B1140" s="37">
        <v>56.48</v>
      </c>
      <c r="C1140" s="38">
        <v>2152.429932</v>
      </c>
      <c r="D1140" s="39"/>
      <c r="E1140" s="36">
        <v>42565</v>
      </c>
      <c r="F1140" s="2">
        <f t="shared" si="36"/>
        <v>1.9462348333594375E-2</v>
      </c>
      <c r="G1140" s="2">
        <f t="shared" si="37"/>
        <v>5.2454226347346793E-3</v>
      </c>
      <c r="J1140" s="2"/>
    </row>
    <row r="1141" spans="1:10" x14ac:dyDescent="0.2">
      <c r="A1141" s="36">
        <v>42565</v>
      </c>
      <c r="B1141" s="37">
        <v>57.59</v>
      </c>
      <c r="C1141" s="38">
        <v>2163.75</v>
      </c>
      <c r="D1141" s="39"/>
      <c r="E1141" s="36">
        <v>42566</v>
      </c>
      <c r="F1141" s="2">
        <f t="shared" si="36"/>
        <v>-3.1304373390356557E-3</v>
      </c>
      <c r="G1141" s="2">
        <f t="shared" si="37"/>
        <v>-9.2937916829076938E-4</v>
      </c>
      <c r="J1141" s="2"/>
    </row>
    <row r="1142" spans="1:10" x14ac:dyDescent="0.2">
      <c r="A1142" s="36">
        <v>42566</v>
      </c>
      <c r="B1142" s="37">
        <v>57.41</v>
      </c>
      <c r="C1142" s="38">
        <v>2161.73999</v>
      </c>
      <c r="D1142" s="39"/>
      <c r="E1142" s="36">
        <v>42569</v>
      </c>
      <c r="F1142" s="2">
        <f t="shared" si="36"/>
        <v>-8.5717660949287677E-3</v>
      </c>
      <c r="G1142" s="2">
        <f t="shared" si="37"/>
        <v>2.3794621249798175E-3</v>
      </c>
      <c r="J1142" s="2"/>
    </row>
    <row r="1143" spans="1:10" x14ac:dyDescent="0.2">
      <c r="A1143" s="36">
        <v>42569</v>
      </c>
      <c r="B1143" s="37">
        <v>56.919998</v>
      </c>
      <c r="C1143" s="38">
        <v>2166.889893</v>
      </c>
      <c r="D1143" s="39"/>
      <c r="E1143" s="36">
        <v>42570</v>
      </c>
      <c r="F1143" s="2">
        <f t="shared" si="36"/>
        <v>-2.814921028856973E-3</v>
      </c>
      <c r="G1143" s="2">
        <f t="shared" si="37"/>
        <v>-1.4362048323089381E-3</v>
      </c>
      <c r="J1143" s="2"/>
    </row>
    <row r="1144" spans="1:10" x14ac:dyDescent="0.2">
      <c r="A1144" s="36">
        <v>42570</v>
      </c>
      <c r="B1144" s="37">
        <v>56.759998000000003</v>
      </c>
      <c r="C1144" s="38">
        <v>2163.780029</v>
      </c>
      <c r="D1144" s="39"/>
      <c r="E1144" s="36">
        <v>42571</v>
      </c>
      <c r="F1144" s="2">
        <f t="shared" si="36"/>
        <v>1.3648558446856475E-2</v>
      </c>
      <c r="G1144" s="2">
        <f t="shared" si="37"/>
        <v>4.2612086686796488E-3</v>
      </c>
      <c r="J1144" s="2"/>
    </row>
    <row r="1145" spans="1:10" x14ac:dyDescent="0.2">
      <c r="A1145" s="36">
        <v>42571</v>
      </c>
      <c r="B1145" s="37">
        <v>57.540000999999997</v>
      </c>
      <c r="C1145" s="38">
        <v>2173.0200199999999</v>
      </c>
      <c r="D1145" s="39"/>
      <c r="E1145" s="36">
        <v>42572</v>
      </c>
      <c r="F1145" s="2">
        <f t="shared" si="36"/>
        <v>1.0421574770065581E-3</v>
      </c>
      <c r="G1145" s="2">
        <f t="shared" si="37"/>
        <v>-3.6190700145063283E-3</v>
      </c>
      <c r="J1145" s="2"/>
    </row>
    <row r="1146" spans="1:10" x14ac:dyDescent="0.2">
      <c r="A1146" s="36">
        <v>42572</v>
      </c>
      <c r="B1146" s="37">
        <v>57.599997999999999</v>
      </c>
      <c r="C1146" s="38">
        <v>2165.169922</v>
      </c>
      <c r="D1146" s="39"/>
      <c r="E1146" s="36">
        <v>42573</v>
      </c>
      <c r="F1146" s="2">
        <f t="shared" si="36"/>
        <v>5.1948861416406993E-3</v>
      </c>
      <c r="G1146" s="2">
        <f t="shared" si="37"/>
        <v>4.543626595285696E-3</v>
      </c>
      <c r="J1146" s="2"/>
    </row>
    <row r="1147" spans="1:10" x14ac:dyDescent="0.2">
      <c r="A1147" s="36">
        <v>42573</v>
      </c>
      <c r="B1147" s="37">
        <v>57.900002000000001</v>
      </c>
      <c r="C1147" s="38">
        <v>2175.030029</v>
      </c>
      <c r="D1147" s="39"/>
      <c r="E1147" s="36">
        <v>42576</v>
      </c>
      <c r="F1147" s="2">
        <f t="shared" si="36"/>
        <v>8.6316792075269205E-4</v>
      </c>
      <c r="G1147" s="2">
        <f t="shared" si="37"/>
        <v>-3.0160188196025378E-3</v>
      </c>
      <c r="J1147" s="2"/>
    </row>
    <row r="1148" spans="1:10" x14ac:dyDescent="0.2">
      <c r="A1148" s="36">
        <v>42576</v>
      </c>
      <c r="B1148" s="37">
        <v>57.950001</v>
      </c>
      <c r="C1148" s="38">
        <v>2168.4799800000001</v>
      </c>
      <c r="D1148" s="39"/>
      <c r="E1148" s="36">
        <v>42577</v>
      </c>
      <c r="F1148" s="2">
        <f t="shared" si="36"/>
        <v>6.1930353417655694E-3</v>
      </c>
      <c r="G1148" s="2">
        <f t="shared" si="37"/>
        <v>3.2273254255773474E-4</v>
      </c>
      <c r="J1148" s="2"/>
    </row>
    <row r="1149" spans="1:10" x14ac:dyDescent="0.2">
      <c r="A1149" s="36">
        <v>42577</v>
      </c>
      <c r="B1149" s="37">
        <v>58.310001</v>
      </c>
      <c r="C1149" s="38">
        <v>2169.179932</v>
      </c>
      <c r="D1149" s="39"/>
      <c r="E1149" s="36">
        <v>42578</v>
      </c>
      <c r="F1149" s="2">
        <f t="shared" si="36"/>
        <v>-7.9202033162659186E-3</v>
      </c>
      <c r="G1149" s="2">
        <f t="shared" si="37"/>
        <v>-1.1992611701764468E-3</v>
      </c>
      <c r="J1149" s="2"/>
    </row>
    <row r="1150" spans="1:10" x14ac:dyDescent="0.2">
      <c r="A1150" s="36">
        <v>42578</v>
      </c>
      <c r="B1150" s="37">
        <v>57.849997999999999</v>
      </c>
      <c r="C1150" s="38">
        <v>2166.580078</v>
      </c>
      <c r="D1150" s="39"/>
      <c r="E1150" s="36">
        <v>42579</v>
      </c>
      <c r="F1150" s="2">
        <f t="shared" si="36"/>
        <v>6.2037250369495582E-3</v>
      </c>
      <c r="G1150" s="2">
        <f t="shared" si="37"/>
        <v>1.6049206929937636E-3</v>
      </c>
      <c r="J1150" s="2"/>
    </row>
    <row r="1151" spans="1:10" x14ac:dyDescent="0.2">
      <c r="A1151" s="36">
        <v>42579</v>
      </c>
      <c r="B1151" s="37">
        <v>58.209999000000003</v>
      </c>
      <c r="C1151" s="38">
        <v>2170.0600589999999</v>
      </c>
      <c r="D1151" s="39"/>
      <c r="E1151" s="36">
        <v>42580</v>
      </c>
      <c r="F1151" s="2">
        <f t="shared" si="36"/>
        <v>-2.75245318709373E-3</v>
      </c>
      <c r="G1151" s="2">
        <f t="shared" si="37"/>
        <v>1.6299800885987742E-3</v>
      </c>
      <c r="J1151" s="2"/>
    </row>
    <row r="1152" spans="1:10" x14ac:dyDescent="0.2">
      <c r="A1152" s="36">
        <v>42580</v>
      </c>
      <c r="B1152" s="37">
        <v>58.049999</v>
      </c>
      <c r="C1152" s="38">
        <v>2173.6000979999999</v>
      </c>
      <c r="D1152" s="39"/>
      <c r="E1152" s="36">
        <v>42583</v>
      </c>
      <c r="F1152" s="2">
        <f t="shared" ref="F1152:F1215" si="38">LN(B1153/B1152)</f>
        <v>-7.2614081167230934E-3</v>
      </c>
      <c r="G1152" s="2">
        <f t="shared" si="37"/>
        <v>-1.2705942552551364E-3</v>
      </c>
      <c r="J1152" s="2"/>
    </row>
    <row r="1153" spans="1:10" x14ac:dyDescent="0.2">
      <c r="A1153" s="36">
        <v>42583</v>
      </c>
      <c r="B1153" s="37">
        <v>57.630001</v>
      </c>
      <c r="C1153" s="38">
        <v>2170.8400879999999</v>
      </c>
      <c r="D1153" s="39"/>
      <c r="E1153" s="36">
        <v>42584</v>
      </c>
      <c r="F1153" s="2">
        <f t="shared" si="38"/>
        <v>-1.5740111462172607E-2</v>
      </c>
      <c r="G1153" s="2">
        <f t="shared" si="37"/>
        <v>-6.3819410006827546E-3</v>
      </c>
      <c r="J1153" s="2"/>
    </row>
    <row r="1154" spans="1:10" x14ac:dyDescent="0.2">
      <c r="A1154" s="36">
        <v>42584</v>
      </c>
      <c r="B1154" s="37">
        <v>56.73</v>
      </c>
      <c r="C1154" s="38">
        <v>2157.030029</v>
      </c>
      <c r="D1154" s="39"/>
      <c r="E1154" s="36">
        <v>42585</v>
      </c>
      <c r="F1154" s="2">
        <f t="shared" si="38"/>
        <v>-1.4023501440958304E-2</v>
      </c>
      <c r="G1154" s="2">
        <f t="shared" si="37"/>
        <v>3.1290428248181399E-3</v>
      </c>
      <c r="J1154" s="2"/>
    </row>
    <row r="1155" spans="1:10" x14ac:dyDescent="0.2">
      <c r="A1155" s="36">
        <v>42585</v>
      </c>
      <c r="B1155" s="37">
        <v>55.939999</v>
      </c>
      <c r="C1155" s="38">
        <v>2163.790039</v>
      </c>
      <c r="D1155" s="39"/>
      <c r="E1155" s="36">
        <v>42586</v>
      </c>
      <c r="F1155" s="2">
        <f t="shared" si="38"/>
        <v>-9.3391665507406227E-3</v>
      </c>
      <c r="G1155" s="2">
        <f t="shared" si="37"/>
        <v>2.1254932837361468E-4</v>
      </c>
      <c r="J1155" s="2"/>
    </row>
    <row r="1156" spans="1:10" x14ac:dyDescent="0.2">
      <c r="A1156" s="36">
        <v>42586</v>
      </c>
      <c r="B1156" s="37">
        <v>55.419998</v>
      </c>
      <c r="C1156" s="38">
        <v>2164.25</v>
      </c>
      <c r="D1156" s="39"/>
      <c r="E1156" s="36">
        <v>42587</v>
      </c>
      <c r="F1156" s="2">
        <f t="shared" si="38"/>
        <v>8.6239125924512956E-3</v>
      </c>
      <c r="G1156" s="2">
        <f t="shared" si="37"/>
        <v>8.566697203483924E-3</v>
      </c>
      <c r="J1156" s="2"/>
    </row>
    <row r="1157" spans="1:10" x14ac:dyDescent="0.2">
      <c r="A1157" s="36">
        <v>42587</v>
      </c>
      <c r="B1157" s="37">
        <v>55.900002000000001</v>
      </c>
      <c r="C1157" s="38">
        <v>2182.8701169999999</v>
      </c>
      <c r="D1157" s="39"/>
      <c r="E1157" s="36">
        <v>42590</v>
      </c>
      <c r="F1157" s="2">
        <f t="shared" si="38"/>
        <v>-9.7070865662304776E-3</v>
      </c>
      <c r="G1157" s="2">
        <f t="shared" si="37"/>
        <v>-9.0757701220377175E-4</v>
      </c>
      <c r="J1157" s="2"/>
    </row>
    <row r="1158" spans="1:10" x14ac:dyDescent="0.2">
      <c r="A1158" s="36">
        <v>42590</v>
      </c>
      <c r="B1158" s="37">
        <v>55.360000999999997</v>
      </c>
      <c r="C1158" s="38">
        <v>2180.889893</v>
      </c>
      <c r="D1158" s="39"/>
      <c r="E1158" s="36">
        <v>42591</v>
      </c>
      <c r="F1158" s="2">
        <f t="shared" si="38"/>
        <v>-2.8943579740061849E-3</v>
      </c>
      <c r="G1158" s="2">
        <f t="shared" si="37"/>
        <v>3.8971768568868799E-4</v>
      </c>
      <c r="J1158" s="2"/>
    </row>
    <row r="1159" spans="1:10" x14ac:dyDescent="0.2">
      <c r="A1159" s="36">
        <v>42591</v>
      </c>
      <c r="B1159" s="37">
        <v>55.200001</v>
      </c>
      <c r="C1159" s="38">
        <v>2181.73999</v>
      </c>
      <c r="D1159" s="39"/>
      <c r="E1159" s="36">
        <v>42592</v>
      </c>
      <c r="F1159" s="2">
        <f t="shared" si="38"/>
        <v>7.5798594276829181E-3</v>
      </c>
      <c r="G1159" s="2">
        <f t="shared" si="37"/>
        <v>-2.8687970637969228E-3</v>
      </c>
      <c r="J1159" s="2"/>
    </row>
    <row r="1160" spans="1:10" x14ac:dyDescent="0.2">
      <c r="A1160" s="36">
        <v>42592</v>
      </c>
      <c r="B1160" s="37">
        <v>55.619999</v>
      </c>
      <c r="C1160" s="38">
        <v>2175.48999</v>
      </c>
      <c r="D1160" s="39"/>
      <c r="E1160" s="36">
        <v>42593</v>
      </c>
      <c r="F1160" s="2">
        <f t="shared" si="38"/>
        <v>-2.7004787317686293E-3</v>
      </c>
      <c r="G1160" s="2">
        <f t="shared" si="37"/>
        <v>4.7234151815842293E-3</v>
      </c>
      <c r="J1160" s="2"/>
    </row>
    <row r="1161" spans="1:10" x14ac:dyDescent="0.2">
      <c r="A1161" s="36">
        <v>42593</v>
      </c>
      <c r="B1161" s="37">
        <v>55.470001000000003</v>
      </c>
      <c r="C1161" s="38">
        <v>2185.790039</v>
      </c>
      <c r="D1161" s="39"/>
      <c r="E1161" s="36">
        <v>42594</v>
      </c>
      <c r="F1161" s="2">
        <f t="shared" si="38"/>
        <v>0</v>
      </c>
      <c r="G1161" s="2">
        <f t="shared" si="37"/>
        <v>-7.9636327962473777E-4</v>
      </c>
      <c r="J1161" s="2"/>
    </row>
    <row r="1162" spans="1:10" x14ac:dyDescent="0.2">
      <c r="A1162" s="36">
        <v>42594</v>
      </c>
      <c r="B1162" s="37">
        <v>55.470001000000003</v>
      </c>
      <c r="C1162" s="38">
        <v>2184.0500489999999</v>
      </c>
      <c r="D1162" s="39"/>
      <c r="E1162" s="36">
        <v>42597</v>
      </c>
      <c r="F1162" s="2">
        <f t="shared" si="38"/>
        <v>-3.974011697043635E-3</v>
      </c>
      <c r="G1162" s="2">
        <f t="shared" ref="G1162:G1216" si="39">LN(C1163/C1162)</f>
        <v>2.7890160588736079E-3</v>
      </c>
      <c r="J1162" s="2"/>
    </row>
    <row r="1163" spans="1:10" x14ac:dyDescent="0.2">
      <c r="A1163" s="36">
        <v>42597</v>
      </c>
      <c r="B1163" s="37">
        <v>55.25</v>
      </c>
      <c r="C1163" s="38">
        <v>2190.1499020000001</v>
      </c>
      <c r="D1163" s="39"/>
      <c r="E1163" s="36">
        <v>42598</v>
      </c>
      <c r="F1163" s="2">
        <f t="shared" si="38"/>
        <v>2.1695723766919747E-3</v>
      </c>
      <c r="G1163" s="2">
        <f t="shared" si="39"/>
        <v>-5.4941422173428317E-3</v>
      </c>
      <c r="J1163" s="2"/>
    </row>
    <row r="1164" spans="1:10" x14ac:dyDescent="0.2">
      <c r="A1164" s="36">
        <v>42598</v>
      </c>
      <c r="B1164" s="37">
        <v>55.369999</v>
      </c>
      <c r="C1164" s="38">
        <v>2178.1499020000001</v>
      </c>
      <c r="D1164" s="39"/>
      <c r="E1164" s="36">
        <v>42599</v>
      </c>
      <c r="F1164" s="2">
        <f t="shared" si="38"/>
        <v>7.7359386915639566E-3</v>
      </c>
      <c r="G1164" s="2">
        <f t="shared" si="39"/>
        <v>1.8668463000156262E-3</v>
      </c>
      <c r="J1164" s="2"/>
    </row>
    <row r="1165" spans="1:10" x14ac:dyDescent="0.2">
      <c r="A1165" s="36">
        <v>42599</v>
      </c>
      <c r="B1165" s="37">
        <v>55.799999</v>
      </c>
      <c r="C1165" s="38">
        <v>2182.219971</v>
      </c>
      <c r="D1165" s="39"/>
      <c r="E1165" s="36">
        <v>42600</v>
      </c>
      <c r="F1165" s="2">
        <f t="shared" si="38"/>
        <v>-4.8504542208862864E-3</v>
      </c>
      <c r="G1165" s="2">
        <f t="shared" si="39"/>
        <v>2.1972017746725615E-3</v>
      </c>
      <c r="J1165" s="2"/>
    </row>
    <row r="1166" spans="1:10" x14ac:dyDescent="0.2">
      <c r="A1166" s="36">
        <v>42600</v>
      </c>
      <c r="B1166" s="37">
        <v>55.529998999999997</v>
      </c>
      <c r="C1166" s="38">
        <v>2187.0200199999999</v>
      </c>
      <c r="D1166" s="39"/>
      <c r="E1166" s="36">
        <v>42601</v>
      </c>
      <c r="F1166" s="2">
        <f t="shared" si="38"/>
        <v>-1.0681734779778747E-2</v>
      </c>
      <c r="G1166" s="2">
        <f t="shared" si="39"/>
        <v>-1.4413098689576487E-3</v>
      </c>
      <c r="J1166" s="2"/>
    </row>
    <row r="1167" spans="1:10" x14ac:dyDescent="0.2">
      <c r="A1167" s="36">
        <v>42601</v>
      </c>
      <c r="B1167" s="37">
        <v>54.939999</v>
      </c>
      <c r="C1167" s="38">
        <v>2183.8701169999999</v>
      </c>
      <c r="D1167" s="39"/>
      <c r="E1167" s="36">
        <v>42604</v>
      </c>
      <c r="F1167" s="2">
        <f t="shared" si="38"/>
        <v>1.642782723955E-2</v>
      </c>
      <c r="G1167" s="2">
        <f t="shared" si="39"/>
        <v>-5.6348160417969207E-4</v>
      </c>
      <c r="J1167" s="2"/>
    </row>
    <row r="1168" spans="1:10" x14ac:dyDescent="0.2">
      <c r="A1168" s="36">
        <v>42604</v>
      </c>
      <c r="B1168" s="37">
        <v>55.849997999999999</v>
      </c>
      <c r="C1168" s="38">
        <v>2182.639893</v>
      </c>
      <c r="D1168" s="39"/>
      <c r="E1168" s="36">
        <v>42605</v>
      </c>
      <c r="F1168" s="2">
        <f t="shared" si="38"/>
        <v>9.7997042600024061E-3</v>
      </c>
      <c r="G1168" s="2">
        <f t="shared" si="39"/>
        <v>1.9498668278891155E-3</v>
      </c>
      <c r="J1168" s="2"/>
    </row>
    <row r="1169" spans="1:10" x14ac:dyDescent="0.2">
      <c r="A1169" s="36">
        <v>42605</v>
      </c>
      <c r="B1169" s="37">
        <v>56.400002000000001</v>
      </c>
      <c r="C1169" s="38">
        <v>2186.8999020000001</v>
      </c>
      <c r="D1169" s="39"/>
      <c r="E1169" s="36">
        <v>42606</v>
      </c>
      <c r="F1169" s="2">
        <f t="shared" si="38"/>
        <v>1.2159776011162365E-2</v>
      </c>
      <c r="G1169" s="2">
        <f t="shared" si="39"/>
        <v>-5.2540552892296902E-3</v>
      </c>
      <c r="J1169" s="2"/>
    </row>
    <row r="1170" spans="1:10" x14ac:dyDescent="0.2">
      <c r="A1170" s="36">
        <v>42606</v>
      </c>
      <c r="B1170" s="37">
        <v>57.09</v>
      </c>
      <c r="C1170" s="38">
        <v>2175.4399410000001</v>
      </c>
      <c r="D1170" s="39"/>
      <c r="E1170" s="36">
        <v>42607</v>
      </c>
      <c r="F1170" s="2">
        <f t="shared" si="38"/>
        <v>3.4971358993715397E-3</v>
      </c>
      <c r="G1170" s="2">
        <f t="shared" si="39"/>
        <v>-1.3661600732483932E-3</v>
      </c>
      <c r="J1170" s="2"/>
    </row>
    <row r="1171" spans="1:10" x14ac:dyDescent="0.2">
      <c r="A1171" s="36">
        <v>42607</v>
      </c>
      <c r="B1171" s="37">
        <v>57.290000999999997</v>
      </c>
      <c r="C1171" s="38">
        <v>2172.469971</v>
      </c>
      <c r="D1171" s="39"/>
      <c r="E1171" s="36">
        <v>42608</v>
      </c>
      <c r="F1171" s="2">
        <f t="shared" si="38"/>
        <v>0</v>
      </c>
      <c r="G1171" s="2">
        <f t="shared" si="39"/>
        <v>-1.5800644041810373E-3</v>
      </c>
      <c r="J1171" s="2"/>
    </row>
    <row r="1172" spans="1:10" x14ac:dyDescent="0.2">
      <c r="A1172" s="36">
        <v>42608</v>
      </c>
      <c r="B1172" s="37">
        <v>57.290000999999997</v>
      </c>
      <c r="C1172" s="38">
        <v>2169.040039</v>
      </c>
      <c r="D1172" s="39"/>
      <c r="E1172" s="36">
        <v>42611</v>
      </c>
      <c r="F1172" s="2">
        <f t="shared" si="38"/>
        <v>-8.5897977540677749E-3</v>
      </c>
      <c r="G1172" s="2">
        <f t="shared" si="39"/>
        <v>5.2144285434831354E-3</v>
      </c>
      <c r="J1172" s="2"/>
    </row>
    <row r="1173" spans="1:10" x14ac:dyDescent="0.2">
      <c r="A1173" s="36">
        <v>42611</v>
      </c>
      <c r="B1173" s="37">
        <v>56.799999</v>
      </c>
      <c r="C1173" s="38">
        <v>2180.3798830000001</v>
      </c>
      <c r="D1173" s="39"/>
      <c r="E1173" s="36">
        <v>42612</v>
      </c>
      <c r="F1173" s="2">
        <f t="shared" si="38"/>
        <v>-7.067114156466177E-3</v>
      </c>
      <c r="G1173" s="2">
        <f t="shared" si="39"/>
        <v>-1.9555915792795644E-3</v>
      </c>
      <c r="J1173" s="2"/>
    </row>
    <row r="1174" spans="1:10" x14ac:dyDescent="0.2">
      <c r="A1174" s="36">
        <v>42612</v>
      </c>
      <c r="B1174" s="37">
        <v>56.400002000000001</v>
      </c>
      <c r="C1174" s="38">
        <v>2176.1201169999999</v>
      </c>
      <c r="D1174" s="39"/>
      <c r="E1174" s="36">
        <v>42613</v>
      </c>
      <c r="F1174" s="2">
        <f t="shared" si="38"/>
        <v>-3.0187716608952738E-3</v>
      </c>
      <c r="G1174" s="2">
        <f t="shared" si="39"/>
        <v>-2.3786910985704626E-3</v>
      </c>
      <c r="J1174" s="2"/>
    </row>
    <row r="1175" spans="1:10" x14ac:dyDescent="0.2">
      <c r="A1175" s="36">
        <v>42613</v>
      </c>
      <c r="B1175" s="37">
        <v>56.23</v>
      </c>
      <c r="C1175" s="38">
        <v>2170.9499510000001</v>
      </c>
      <c r="D1175" s="39"/>
      <c r="E1175" s="36">
        <v>42614</v>
      </c>
      <c r="F1175" s="2">
        <f t="shared" si="38"/>
        <v>1.4217347212516832E-3</v>
      </c>
      <c r="G1175" s="2">
        <f t="shared" si="39"/>
        <v>-4.1385504576534266E-5</v>
      </c>
      <c r="J1175" s="2"/>
    </row>
    <row r="1176" spans="1:10" x14ac:dyDescent="0.2">
      <c r="A1176" s="36">
        <v>42614</v>
      </c>
      <c r="B1176" s="37">
        <v>56.310001</v>
      </c>
      <c r="C1176" s="38">
        <v>2170.860107</v>
      </c>
      <c r="D1176" s="39"/>
      <c r="E1176" s="36">
        <v>42615</v>
      </c>
      <c r="F1176" s="2">
        <f t="shared" si="38"/>
        <v>-2.3113353492644081E-3</v>
      </c>
      <c r="G1176" s="2">
        <f t="shared" si="39"/>
        <v>4.1922415783452651E-3</v>
      </c>
      <c r="J1176" s="2"/>
    </row>
    <row r="1177" spans="1:10" x14ac:dyDescent="0.2">
      <c r="A1177" s="36">
        <v>42615</v>
      </c>
      <c r="B1177" s="37">
        <v>56.18</v>
      </c>
      <c r="C1177" s="38">
        <v>2179.9799800000001</v>
      </c>
      <c r="D1177" s="39"/>
      <c r="E1177" s="36">
        <v>42619</v>
      </c>
      <c r="F1177" s="2">
        <f t="shared" si="38"/>
        <v>-2.852051844135047E-3</v>
      </c>
      <c r="G1177" s="2">
        <f t="shared" si="39"/>
        <v>2.9772423706444862E-3</v>
      </c>
      <c r="J1177" s="2"/>
    </row>
    <row r="1178" spans="1:10" x14ac:dyDescent="0.2">
      <c r="A1178" s="36">
        <v>42619</v>
      </c>
      <c r="B1178" s="37">
        <v>56.02</v>
      </c>
      <c r="C1178" s="38">
        <v>2186.4799800000001</v>
      </c>
      <c r="D1178" s="39"/>
      <c r="E1178" s="36">
        <v>42620</v>
      </c>
      <c r="F1178" s="2">
        <f t="shared" si="38"/>
        <v>5.3409420178244862E-3</v>
      </c>
      <c r="G1178" s="2">
        <f t="shared" si="39"/>
        <v>-1.4639577393839857E-4</v>
      </c>
      <c r="J1178" s="2"/>
    </row>
    <row r="1179" spans="1:10" x14ac:dyDescent="0.2">
      <c r="A1179" s="36">
        <v>42620</v>
      </c>
      <c r="B1179" s="37">
        <v>56.32</v>
      </c>
      <c r="C1179" s="38">
        <v>2186.1599120000001</v>
      </c>
      <c r="D1179" s="39"/>
      <c r="E1179" s="36">
        <v>42621</v>
      </c>
      <c r="F1179" s="2">
        <f t="shared" si="38"/>
        <v>-1.8276821404680604E-2</v>
      </c>
      <c r="G1179" s="2">
        <f t="shared" si="39"/>
        <v>-2.2254880636449503E-3</v>
      </c>
      <c r="J1179" s="2"/>
    </row>
    <row r="1180" spans="1:10" x14ac:dyDescent="0.2">
      <c r="A1180" s="36">
        <v>42621</v>
      </c>
      <c r="B1180" s="37">
        <v>55.299999</v>
      </c>
      <c r="C1180" s="38">
        <v>2181.3000489999999</v>
      </c>
      <c r="D1180" s="39"/>
      <c r="E1180" s="36">
        <v>42622</v>
      </c>
      <c r="F1180" s="2">
        <f t="shared" si="38"/>
        <v>-1.7328313676416612E-2</v>
      </c>
      <c r="G1180" s="2">
        <f t="shared" si="39"/>
        <v>-2.482774229870716E-2</v>
      </c>
      <c r="J1180" s="2"/>
    </row>
    <row r="1181" spans="1:10" x14ac:dyDescent="0.2">
      <c r="A1181" s="36">
        <v>42622</v>
      </c>
      <c r="B1181" s="37">
        <v>54.349997999999999</v>
      </c>
      <c r="C1181" s="38">
        <v>2127.8100589999999</v>
      </c>
      <c r="D1181" s="39"/>
      <c r="E1181" s="36">
        <v>42625</v>
      </c>
      <c r="F1181" s="2">
        <f t="shared" si="38"/>
        <v>6.6019130288506277E-3</v>
      </c>
      <c r="G1181" s="2">
        <f t="shared" si="39"/>
        <v>1.4570387013562412E-2</v>
      </c>
      <c r="J1181" s="2"/>
    </row>
    <row r="1182" spans="1:10" x14ac:dyDescent="0.2">
      <c r="A1182" s="36">
        <v>42625</v>
      </c>
      <c r="B1182" s="37">
        <v>54.709999000000003</v>
      </c>
      <c r="C1182" s="38">
        <v>2159.040039</v>
      </c>
      <c r="D1182" s="39"/>
      <c r="E1182" s="36">
        <v>42626</v>
      </c>
      <c r="F1182" s="2">
        <f t="shared" si="38"/>
        <v>-1.3432882207681773E-2</v>
      </c>
      <c r="G1182" s="2">
        <f t="shared" si="39"/>
        <v>-1.4941748028884077E-2</v>
      </c>
      <c r="J1182" s="2"/>
    </row>
    <row r="1183" spans="1:10" x14ac:dyDescent="0.2">
      <c r="A1183" s="36">
        <v>42626</v>
      </c>
      <c r="B1183" s="37">
        <v>53.98</v>
      </c>
      <c r="C1183" s="38">
        <v>2127.0200199999999</v>
      </c>
      <c r="D1183" s="39"/>
      <c r="E1183" s="36">
        <v>42627</v>
      </c>
      <c r="F1183" s="2">
        <f t="shared" si="38"/>
        <v>-1.4830925691563246E-3</v>
      </c>
      <c r="G1183" s="2">
        <f t="shared" si="39"/>
        <v>-5.8784939968330771E-4</v>
      </c>
      <c r="J1183" s="2"/>
    </row>
    <row r="1184" spans="1:10" x14ac:dyDescent="0.2">
      <c r="A1184" s="36">
        <v>42627</v>
      </c>
      <c r="B1184" s="37">
        <v>53.900002000000001</v>
      </c>
      <c r="C1184" s="38">
        <v>2125.7700199999999</v>
      </c>
      <c r="D1184" s="39"/>
      <c r="E1184" s="36">
        <v>42628</v>
      </c>
      <c r="F1184" s="2">
        <f t="shared" si="38"/>
        <v>3.8885151148137353E-3</v>
      </c>
      <c r="G1184" s="2">
        <f t="shared" si="39"/>
        <v>1.0058516338082277E-2</v>
      </c>
      <c r="J1184" s="2"/>
    </row>
    <row r="1185" spans="1:10" x14ac:dyDescent="0.2">
      <c r="A1185" s="36">
        <v>42628</v>
      </c>
      <c r="B1185" s="37">
        <v>54.110000999999997</v>
      </c>
      <c r="C1185" s="38">
        <v>2147.26001</v>
      </c>
      <c r="D1185" s="39"/>
      <c r="E1185" s="36">
        <v>42629</v>
      </c>
      <c r="F1185" s="2">
        <f t="shared" si="38"/>
        <v>-6.8613897319452239E-3</v>
      </c>
      <c r="G1185" s="2">
        <f t="shared" si="39"/>
        <v>-3.7794279558526649E-3</v>
      </c>
      <c r="J1185" s="2"/>
    </row>
    <row r="1186" spans="1:10" x14ac:dyDescent="0.2">
      <c r="A1186" s="36">
        <v>42629</v>
      </c>
      <c r="B1186" s="37">
        <v>53.740001999999997</v>
      </c>
      <c r="C1186" s="38">
        <v>2139.1599120000001</v>
      </c>
      <c r="D1186" s="39"/>
      <c r="E1186" s="36">
        <v>42632</v>
      </c>
      <c r="F1186" s="2">
        <f t="shared" si="38"/>
        <v>-1.367710313258705E-2</v>
      </c>
      <c r="G1186" s="2">
        <f t="shared" si="39"/>
        <v>-1.8603270347706181E-5</v>
      </c>
      <c r="J1186" s="2"/>
    </row>
    <row r="1187" spans="1:10" x14ac:dyDescent="0.2">
      <c r="A1187" s="36">
        <v>42632</v>
      </c>
      <c r="B1187" s="37">
        <v>53.009998000000003</v>
      </c>
      <c r="C1187" s="38">
        <v>2139.1201169999999</v>
      </c>
      <c r="D1187" s="39"/>
      <c r="E1187" s="36">
        <v>42633</v>
      </c>
      <c r="F1187" s="2">
        <f t="shared" si="38"/>
        <v>5.4557751390889361E-3</v>
      </c>
      <c r="G1187" s="2">
        <f t="shared" si="39"/>
        <v>2.9909368142030094E-4</v>
      </c>
      <c r="J1187" s="2"/>
    </row>
    <row r="1188" spans="1:10" x14ac:dyDescent="0.2">
      <c r="A1188" s="36">
        <v>42633</v>
      </c>
      <c r="B1188" s="37">
        <v>53.299999</v>
      </c>
      <c r="C1188" s="38">
        <v>2139.76001</v>
      </c>
      <c r="D1188" s="39"/>
      <c r="E1188" s="36">
        <v>42634</v>
      </c>
      <c r="F1188" s="2">
        <f t="shared" si="38"/>
        <v>1.2677295179785948E-2</v>
      </c>
      <c r="G1188" s="2">
        <f t="shared" si="39"/>
        <v>1.0858000137422273E-2</v>
      </c>
      <c r="J1188" s="2"/>
    </row>
    <row r="1189" spans="1:10" x14ac:dyDescent="0.2">
      <c r="A1189" s="36">
        <v>42634</v>
      </c>
      <c r="B1189" s="37">
        <v>53.98</v>
      </c>
      <c r="C1189" s="38">
        <v>2163.1201169999999</v>
      </c>
      <c r="D1189" s="39"/>
      <c r="E1189" s="36">
        <v>42635</v>
      </c>
      <c r="F1189" s="2">
        <f t="shared" si="38"/>
        <v>7.566687459278027E-3</v>
      </c>
      <c r="G1189" s="2">
        <f t="shared" si="39"/>
        <v>6.478752169386928E-3</v>
      </c>
      <c r="J1189" s="2"/>
    </row>
    <row r="1190" spans="1:10" x14ac:dyDescent="0.2">
      <c r="A1190" s="36">
        <v>42635</v>
      </c>
      <c r="B1190" s="37">
        <v>54.389999000000003</v>
      </c>
      <c r="C1190" s="38">
        <v>2177.179932</v>
      </c>
      <c r="D1190" s="39"/>
      <c r="E1190" s="36">
        <v>42636</v>
      </c>
      <c r="F1190" s="2">
        <f t="shared" si="38"/>
        <v>7.3517739697216125E-4</v>
      </c>
      <c r="G1190" s="2">
        <f t="shared" si="39"/>
        <v>-5.7532933124543554E-3</v>
      </c>
      <c r="J1190" s="2"/>
    </row>
    <row r="1191" spans="1:10" x14ac:dyDescent="0.2">
      <c r="A1191" s="36">
        <v>42636</v>
      </c>
      <c r="B1191" s="37">
        <v>54.43</v>
      </c>
      <c r="C1191" s="38">
        <v>2164.6899410000001</v>
      </c>
      <c r="D1191" s="39"/>
      <c r="E1191" s="36">
        <v>42639</v>
      </c>
      <c r="F1191" s="2">
        <f t="shared" si="38"/>
        <v>-7.1909408492994726E-3</v>
      </c>
      <c r="G1191" s="2">
        <f t="shared" si="39"/>
        <v>-8.6248497700706916E-3</v>
      </c>
      <c r="J1191" s="2"/>
    </row>
    <row r="1192" spans="1:10" x14ac:dyDescent="0.2">
      <c r="A1192" s="36">
        <v>42639</v>
      </c>
      <c r="B1192" s="37">
        <v>54.040000999999997</v>
      </c>
      <c r="C1192" s="38">
        <v>2146.1000979999999</v>
      </c>
      <c r="D1192" s="39"/>
      <c r="E1192" s="36">
        <v>42640</v>
      </c>
      <c r="F1192" s="2">
        <f t="shared" si="38"/>
        <v>2.7718395276243911E-3</v>
      </c>
      <c r="G1192" s="2">
        <f t="shared" si="39"/>
        <v>6.4234951715066626E-3</v>
      </c>
      <c r="J1192" s="2"/>
    </row>
    <row r="1193" spans="1:10" x14ac:dyDescent="0.2">
      <c r="A1193" s="36">
        <v>42640</v>
      </c>
      <c r="B1193" s="37">
        <v>54.189999</v>
      </c>
      <c r="C1193" s="38">
        <v>2159.929932</v>
      </c>
      <c r="D1193" s="39"/>
      <c r="E1193" s="36">
        <v>42641</v>
      </c>
      <c r="F1193" s="2">
        <f t="shared" si="38"/>
        <v>-3.8827635345748861E-3</v>
      </c>
      <c r="G1193" s="2">
        <f t="shared" si="39"/>
        <v>5.2825763509087575E-3</v>
      </c>
      <c r="J1193" s="2"/>
    </row>
    <row r="1194" spans="1:10" x14ac:dyDescent="0.2">
      <c r="A1194" s="36">
        <v>42641</v>
      </c>
      <c r="B1194" s="37">
        <v>53.98</v>
      </c>
      <c r="C1194" s="38">
        <v>2171.3701169999999</v>
      </c>
      <c r="D1194" s="39"/>
      <c r="E1194" s="36">
        <v>42642</v>
      </c>
      <c r="F1194" s="2">
        <f t="shared" si="38"/>
        <v>-9.8669514097306232E-3</v>
      </c>
      <c r="G1194" s="2">
        <f t="shared" si="39"/>
        <v>-9.3651275565667449E-3</v>
      </c>
      <c r="J1194" s="2"/>
    </row>
    <row r="1195" spans="1:10" x14ac:dyDescent="0.2">
      <c r="A1195" s="36">
        <v>42642</v>
      </c>
      <c r="B1195" s="37">
        <v>53.450001</v>
      </c>
      <c r="C1195" s="38">
        <v>2151.1298830000001</v>
      </c>
      <c r="D1195" s="39"/>
      <c r="E1195" s="36">
        <v>42643</v>
      </c>
      <c r="F1195" s="2">
        <f t="shared" si="38"/>
        <v>1.2826609535395266E-2</v>
      </c>
      <c r="G1195" s="2">
        <f t="shared" si="39"/>
        <v>7.9363927170502876E-3</v>
      </c>
      <c r="J1195" s="2"/>
    </row>
    <row r="1196" spans="1:10" x14ac:dyDescent="0.2">
      <c r="A1196" s="36">
        <v>42643</v>
      </c>
      <c r="B1196" s="37">
        <v>54.139999000000003</v>
      </c>
      <c r="C1196" s="38">
        <v>2168.2700199999999</v>
      </c>
      <c r="D1196" s="39"/>
      <c r="E1196" s="36">
        <v>42646</v>
      </c>
      <c r="F1196" s="2">
        <f t="shared" si="38"/>
        <v>-5.5565803790508872E-3</v>
      </c>
      <c r="G1196" s="2">
        <f t="shared" si="39"/>
        <v>-3.2660234772408018E-3</v>
      </c>
      <c r="J1196" s="2"/>
    </row>
    <row r="1197" spans="1:10" x14ac:dyDescent="0.2">
      <c r="A1197" s="36">
        <v>42646</v>
      </c>
      <c r="B1197" s="37">
        <v>53.84</v>
      </c>
      <c r="C1197" s="38">
        <v>2161.1999510000001</v>
      </c>
      <c r="D1197" s="39"/>
      <c r="E1197" s="36">
        <v>42647</v>
      </c>
      <c r="F1197" s="2">
        <f t="shared" si="38"/>
        <v>-5.7744596122960975E-3</v>
      </c>
      <c r="G1197" s="2">
        <f t="shared" si="39"/>
        <v>-4.9678818158212078E-3</v>
      </c>
      <c r="J1197" s="2"/>
    </row>
    <row r="1198" spans="1:10" x14ac:dyDescent="0.2">
      <c r="A1198" s="36">
        <v>42647</v>
      </c>
      <c r="B1198" s="37">
        <v>53.529998999999997</v>
      </c>
      <c r="C1198" s="38">
        <v>2150.48999</v>
      </c>
      <c r="D1198" s="39"/>
      <c r="E1198" s="36">
        <v>42648</v>
      </c>
      <c r="F1198" s="2">
        <f t="shared" si="38"/>
        <v>-3.368285464699544E-3</v>
      </c>
      <c r="G1198" s="2">
        <f t="shared" si="39"/>
        <v>4.2874861231427417E-3</v>
      </c>
      <c r="J1198" s="2"/>
    </row>
    <row r="1199" spans="1:10" x14ac:dyDescent="0.2">
      <c r="A1199" s="36">
        <v>42648</v>
      </c>
      <c r="B1199" s="37">
        <v>53.349997999999999</v>
      </c>
      <c r="C1199" s="38">
        <v>2159.7299800000001</v>
      </c>
      <c r="D1199" s="39"/>
      <c r="E1199" s="36">
        <v>42649</v>
      </c>
      <c r="F1199" s="2">
        <f t="shared" si="38"/>
        <v>-3.9440187460254676E-3</v>
      </c>
      <c r="G1199" s="2">
        <f t="shared" si="39"/>
        <v>4.8144428658220277E-4</v>
      </c>
      <c r="J1199" s="2"/>
    </row>
    <row r="1200" spans="1:10" x14ac:dyDescent="0.2">
      <c r="A1200" s="36">
        <v>42649</v>
      </c>
      <c r="B1200" s="37">
        <v>53.139999000000003</v>
      </c>
      <c r="C1200" s="38">
        <v>2160.7700199999999</v>
      </c>
      <c r="D1200" s="39"/>
      <c r="E1200" s="36">
        <v>42650</v>
      </c>
      <c r="F1200" s="2">
        <f t="shared" si="38"/>
        <v>6.003770491747243E-3</v>
      </c>
      <c r="G1200" s="2">
        <f t="shared" si="39"/>
        <v>-3.2587877673729898E-3</v>
      </c>
      <c r="J1200" s="2"/>
    </row>
    <row r="1201" spans="1:10" x14ac:dyDescent="0.2">
      <c r="A1201" s="36">
        <v>42650</v>
      </c>
      <c r="B1201" s="37">
        <v>53.459999000000003</v>
      </c>
      <c r="C1201" s="38">
        <v>2153.73999</v>
      </c>
      <c r="D1201" s="39"/>
      <c r="E1201" s="36">
        <v>42653</v>
      </c>
      <c r="F1201" s="2">
        <f t="shared" si="38"/>
        <v>-2.9973795951260137E-3</v>
      </c>
      <c r="G1201" s="2">
        <f t="shared" si="39"/>
        <v>4.5953303755956135E-3</v>
      </c>
      <c r="J1201" s="2"/>
    </row>
    <row r="1202" spans="1:10" x14ac:dyDescent="0.2">
      <c r="A1202" s="36">
        <v>42653</v>
      </c>
      <c r="B1202" s="37">
        <v>53.299999</v>
      </c>
      <c r="C1202" s="38">
        <v>2163.6599120000001</v>
      </c>
      <c r="D1202" s="39"/>
      <c r="E1202" s="36">
        <v>42654</v>
      </c>
      <c r="F1202" s="2">
        <f t="shared" si="38"/>
        <v>-7.1550109562132924E-3</v>
      </c>
      <c r="G1202" s="2">
        <f t="shared" si="39"/>
        <v>-1.2524577866582336E-2</v>
      </c>
      <c r="J1202" s="2"/>
    </row>
    <row r="1203" spans="1:10" x14ac:dyDescent="0.2">
      <c r="A1203" s="36">
        <v>42654</v>
      </c>
      <c r="B1203" s="37">
        <v>52.919998</v>
      </c>
      <c r="C1203" s="38">
        <v>2136.7299800000001</v>
      </c>
      <c r="D1203" s="39"/>
      <c r="E1203" s="36">
        <v>42655</v>
      </c>
      <c r="F1203" s="2">
        <f t="shared" si="38"/>
        <v>4.5249323911852532E-3</v>
      </c>
      <c r="G1203" s="2">
        <f t="shared" si="39"/>
        <v>1.1459325937728834E-3</v>
      </c>
      <c r="J1203" s="2"/>
    </row>
    <row r="1204" spans="1:10" x14ac:dyDescent="0.2">
      <c r="A1204" s="36">
        <v>42655</v>
      </c>
      <c r="B1204" s="37">
        <v>53.16</v>
      </c>
      <c r="C1204" s="38">
        <v>2139.179932</v>
      </c>
      <c r="D1204" s="39"/>
      <c r="E1204" s="36">
        <v>42656</v>
      </c>
      <c r="F1204" s="2">
        <f t="shared" si="38"/>
        <v>-3.9581429118880126E-3</v>
      </c>
      <c r="G1204" s="2">
        <f t="shared" si="39"/>
        <v>-3.104076499634731E-3</v>
      </c>
      <c r="J1204" s="2"/>
    </row>
    <row r="1205" spans="1:10" x14ac:dyDescent="0.2">
      <c r="A1205" s="36">
        <v>42656</v>
      </c>
      <c r="B1205" s="37">
        <v>52.950001</v>
      </c>
      <c r="C1205" s="38">
        <v>2132.5500489999999</v>
      </c>
      <c r="D1205" s="39"/>
      <c r="E1205" s="36">
        <v>42657</v>
      </c>
      <c r="F1205" s="2">
        <f t="shared" si="38"/>
        <v>2.4521562098246321E-3</v>
      </c>
      <c r="G1205" s="2">
        <f t="shared" si="39"/>
        <v>2.0158385876223729E-4</v>
      </c>
      <c r="J1205" s="2"/>
    </row>
    <row r="1206" spans="1:10" x14ac:dyDescent="0.2">
      <c r="A1206" s="36">
        <v>42657</v>
      </c>
      <c r="B1206" s="37">
        <v>53.080002</v>
      </c>
      <c r="C1206" s="38">
        <v>2132.9799800000001</v>
      </c>
      <c r="D1206" s="39"/>
      <c r="E1206" s="36">
        <v>42660</v>
      </c>
      <c r="F1206" s="2">
        <f t="shared" si="38"/>
        <v>-6.0469572013736438E-3</v>
      </c>
      <c r="G1206" s="2">
        <f t="shared" si="39"/>
        <v>-3.0426178920773266E-3</v>
      </c>
      <c r="J1206" s="2"/>
    </row>
    <row r="1207" spans="1:10" x14ac:dyDescent="0.2">
      <c r="A1207" s="36">
        <v>42660</v>
      </c>
      <c r="B1207" s="37">
        <v>52.759998000000003</v>
      </c>
      <c r="C1207" s="38">
        <v>2126.5</v>
      </c>
      <c r="D1207" s="39"/>
      <c r="E1207" s="36">
        <v>42661</v>
      </c>
      <c r="F1207" s="2">
        <f t="shared" si="38"/>
        <v>-2.8470551910986736E-3</v>
      </c>
      <c r="G1207" s="2">
        <f t="shared" si="39"/>
        <v>6.1415057663595871E-3</v>
      </c>
      <c r="J1207" s="2"/>
    </row>
    <row r="1208" spans="1:10" x14ac:dyDescent="0.2">
      <c r="A1208" s="36">
        <v>42661</v>
      </c>
      <c r="B1208" s="37">
        <v>52.610000999999997</v>
      </c>
      <c r="C1208" s="38">
        <v>2139.6000979999999</v>
      </c>
      <c r="D1208" s="39"/>
      <c r="E1208" s="36">
        <v>42662</v>
      </c>
      <c r="F1208" s="2">
        <f t="shared" si="38"/>
        <v>1.0211907666798314E-2</v>
      </c>
      <c r="G1208" s="2">
        <f t="shared" si="39"/>
        <v>2.1895719655424944E-3</v>
      </c>
      <c r="J1208" s="2"/>
    </row>
    <row r="1209" spans="1:10" x14ac:dyDescent="0.2">
      <c r="A1209" s="36">
        <v>42662</v>
      </c>
      <c r="B1209" s="37">
        <v>53.150002000000001</v>
      </c>
      <c r="C1209" s="38">
        <v>2144.290039</v>
      </c>
      <c r="D1209" s="39"/>
      <c r="E1209" s="36">
        <v>42663</v>
      </c>
      <c r="F1209" s="2">
        <f t="shared" si="38"/>
        <v>8.2443410894518579E-3</v>
      </c>
      <c r="G1209" s="2">
        <f t="shared" si="39"/>
        <v>-1.3766710511558952E-3</v>
      </c>
      <c r="J1209" s="2"/>
    </row>
    <row r="1210" spans="1:10" x14ac:dyDescent="0.2">
      <c r="A1210" s="36">
        <v>42663</v>
      </c>
      <c r="B1210" s="37">
        <v>53.59</v>
      </c>
      <c r="C1210" s="38">
        <v>2141.3400879999999</v>
      </c>
      <c r="D1210" s="39"/>
      <c r="E1210" s="36">
        <v>42664</v>
      </c>
      <c r="F1210" s="2">
        <f t="shared" si="38"/>
        <v>7.4614813435470474E-4</v>
      </c>
      <c r="G1210" s="2">
        <f t="shared" si="39"/>
        <v>-8.4145242314662383E-5</v>
      </c>
      <c r="J1210" s="2"/>
    </row>
    <row r="1211" spans="1:10" x14ac:dyDescent="0.2">
      <c r="A1211" s="36">
        <v>42664</v>
      </c>
      <c r="B1211" s="37">
        <v>53.630001</v>
      </c>
      <c r="C1211" s="38">
        <v>2141.1599120000001</v>
      </c>
      <c r="D1211" s="39"/>
      <c r="E1211" s="36">
        <v>42667</v>
      </c>
      <c r="F1211" s="2">
        <f t="shared" si="38"/>
        <v>1.0203205015835227E-2</v>
      </c>
      <c r="G1211" s="2">
        <f t="shared" si="39"/>
        <v>4.7385946404059154E-3</v>
      </c>
      <c r="J1211" s="2"/>
    </row>
    <row r="1212" spans="1:10" x14ac:dyDescent="0.2">
      <c r="A1212" s="36">
        <v>42667</v>
      </c>
      <c r="B1212" s="37">
        <v>54.18</v>
      </c>
      <c r="C1212" s="38">
        <v>2151.330078</v>
      </c>
      <c r="D1212" s="39"/>
      <c r="E1212" s="36">
        <v>42668</v>
      </c>
      <c r="F1212" s="2">
        <f t="shared" si="38"/>
        <v>-9.4576877329784134E-3</v>
      </c>
      <c r="G1212" s="2">
        <f t="shared" si="39"/>
        <v>-3.8049574576371451E-3</v>
      </c>
      <c r="J1212" s="2"/>
    </row>
    <row r="1213" spans="1:10" x14ac:dyDescent="0.2">
      <c r="A1213" s="36">
        <v>42668</v>
      </c>
      <c r="B1213" s="37">
        <v>53.669998</v>
      </c>
      <c r="C1213" s="38">
        <v>2143.1599120000001</v>
      </c>
      <c r="D1213" s="39"/>
      <c r="E1213" s="36">
        <v>42669</v>
      </c>
      <c r="F1213" s="2">
        <f t="shared" si="38"/>
        <v>-7.4553592913670526E-4</v>
      </c>
      <c r="G1213" s="2">
        <f t="shared" si="39"/>
        <v>-1.7418959180085986E-3</v>
      </c>
      <c r="J1213" s="2"/>
    </row>
    <row r="1214" spans="1:10" x14ac:dyDescent="0.2">
      <c r="A1214" s="36">
        <v>42669</v>
      </c>
      <c r="B1214" s="37">
        <v>53.63</v>
      </c>
      <c r="C1214" s="38">
        <v>2139.4299999999998</v>
      </c>
      <c r="D1214" s="39"/>
      <c r="E1214" s="36">
        <v>42670</v>
      </c>
      <c r="F1214" s="2">
        <f t="shared" si="38"/>
        <v>-7.4612948807487186E-4</v>
      </c>
      <c r="G1214" s="2">
        <f t="shared" si="39"/>
        <v>-2.9912461712177669E-3</v>
      </c>
      <c r="J1214" s="2"/>
    </row>
    <row r="1215" spans="1:10" x14ac:dyDescent="0.2">
      <c r="A1215" s="36">
        <v>42670</v>
      </c>
      <c r="B1215" s="37">
        <v>53.59</v>
      </c>
      <c r="C1215" s="38">
        <v>2133.04</v>
      </c>
      <c r="D1215" s="39"/>
      <c r="E1215" s="36">
        <v>42671</v>
      </c>
      <c r="F1215" s="2">
        <f t="shared" si="38"/>
        <v>-1.1202391014690663E-3</v>
      </c>
      <c r="G1215" s="2">
        <f t="shared" si="39"/>
        <v>-3.1130804936909326E-3</v>
      </c>
      <c r="J1215" s="2"/>
    </row>
    <row r="1216" spans="1:10" x14ac:dyDescent="0.2">
      <c r="A1216" s="36">
        <v>42671</v>
      </c>
      <c r="B1216" s="37">
        <v>53.53</v>
      </c>
      <c r="C1216" s="38">
        <v>2126.41</v>
      </c>
      <c r="D1216" s="39"/>
      <c r="E1216" s="36">
        <v>42674</v>
      </c>
      <c r="F1216" s="2">
        <f>LN(B1217/B1216)</f>
        <v>-8.6304475654862961E-3</v>
      </c>
      <c r="G1216" s="2">
        <f t="shared" si="39"/>
        <v>-1.2227928604123579E-4</v>
      </c>
      <c r="J1216" s="2"/>
    </row>
    <row r="1217" spans="1:10" x14ac:dyDescent="0.2">
      <c r="A1217" s="36">
        <v>42674</v>
      </c>
      <c r="B1217" s="37">
        <v>53.07</v>
      </c>
      <c r="C1217" s="38">
        <v>2126.15</v>
      </c>
      <c r="D1217" s="39"/>
      <c r="E1217" s="36">
        <v>42675</v>
      </c>
      <c r="F1217" s="2">
        <f t="shared" ref="F1217:F1280" si="40">LN(B1218/B1217)</f>
        <v>-1.0798627242225595E-2</v>
      </c>
      <c r="G1217" s="2">
        <f t="shared" ref="G1217:G1280" si="41">LN(C1218/C1217)</f>
        <v>-6.8100648991773266E-3</v>
      </c>
      <c r="J1217" s="2"/>
    </row>
    <row r="1218" spans="1:10" x14ac:dyDescent="0.2">
      <c r="A1218" s="36">
        <v>42675</v>
      </c>
      <c r="B1218" s="37">
        <v>52.5</v>
      </c>
      <c r="C1218" s="38">
        <v>2111.719971</v>
      </c>
      <c r="D1218" s="39"/>
      <c r="E1218" s="36">
        <v>42676</v>
      </c>
      <c r="F1218" s="2">
        <f t="shared" si="40"/>
        <v>9.1013142463455612E-3</v>
      </c>
      <c r="G1218" s="2">
        <f t="shared" si="41"/>
        <v>-6.5468847876808331E-3</v>
      </c>
      <c r="J1218" s="2"/>
    </row>
    <row r="1219" spans="1:10" x14ac:dyDescent="0.2">
      <c r="A1219" s="36">
        <v>42676</v>
      </c>
      <c r="B1219" s="37">
        <v>52.98</v>
      </c>
      <c r="C1219" s="38">
        <v>2097.9399410000001</v>
      </c>
      <c r="D1219" s="39"/>
      <c r="E1219" s="36">
        <v>42677</v>
      </c>
      <c r="F1219" s="2">
        <f t="shared" si="40"/>
        <v>-2.3103652930113492E-2</v>
      </c>
      <c r="G1219" s="2">
        <f t="shared" si="41"/>
        <v>-4.4332128813332093E-3</v>
      </c>
      <c r="J1219" s="2"/>
    </row>
    <row r="1220" spans="1:10" x14ac:dyDescent="0.2">
      <c r="A1220" s="36">
        <v>42677</v>
      </c>
      <c r="B1220" s="37">
        <v>51.77</v>
      </c>
      <c r="C1220" s="38">
        <v>2088.6599120000001</v>
      </c>
      <c r="D1220" s="39"/>
      <c r="E1220" s="36">
        <v>42678</v>
      </c>
      <c r="F1220" s="2">
        <f t="shared" si="40"/>
        <v>1.875294144236575E-2</v>
      </c>
      <c r="G1220" s="2">
        <f t="shared" si="41"/>
        <v>-1.667520046979567E-3</v>
      </c>
      <c r="J1220" s="2"/>
    </row>
    <row r="1221" spans="1:10" x14ac:dyDescent="0.2">
      <c r="A1221" s="36">
        <v>42678</v>
      </c>
      <c r="B1221" s="37">
        <v>52.75</v>
      </c>
      <c r="C1221" s="38">
        <v>2085.179932</v>
      </c>
      <c r="D1221" s="39"/>
      <c r="E1221" s="36">
        <v>42681</v>
      </c>
      <c r="F1221" s="2">
        <f t="shared" si="40"/>
        <v>3.2453462942812858E-2</v>
      </c>
      <c r="G1221" s="2">
        <f t="shared" si="41"/>
        <v>2.198019977703114E-2</v>
      </c>
      <c r="J1221" s="2"/>
    </row>
    <row r="1222" spans="1:10" x14ac:dyDescent="0.2">
      <c r="A1222" s="36">
        <v>42681</v>
      </c>
      <c r="B1222" s="37">
        <v>54.490001999999997</v>
      </c>
      <c r="C1222" s="38">
        <v>2131.5200199999999</v>
      </c>
      <c r="D1222" s="39"/>
      <c r="E1222" s="36">
        <v>42682</v>
      </c>
      <c r="F1222" s="2">
        <f t="shared" si="40"/>
        <v>2.3828624382580899E-3</v>
      </c>
      <c r="G1222" s="2">
        <f t="shared" si="41"/>
        <v>3.7648783671193967E-3</v>
      </c>
      <c r="J1222" s="2"/>
    </row>
    <row r="1223" spans="1:10" x14ac:dyDescent="0.2">
      <c r="A1223" s="36">
        <v>42682</v>
      </c>
      <c r="B1223" s="37">
        <v>54.619999</v>
      </c>
      <c r="C1223" s="38">
        <v>2139.5600589999999</v>
      </c>
      <c r="D1223" s="39"/>
      <c r="E1223" s="36">
        <v>42683</v>
      </c>
      <c r="F1223" s="2">
        <f t="shared" si="40"/>
        <v>-7.325458135958666E-4</v>
      </c>
      <c r="G1223" s="2">
        <f t="shared" si="41"/>
        <v>1.1016119798123997E-2</v>
      </c>
      <c r="J1223" s="2"/>
    </row>
    <row r="1224" spans="1:10" x14ac:dyDescent="0.2">
      <c r="A1224" s="36">
        <v>42683</v>
      </c>
      <c r="B1224" s="37">
        <v>54.580002</v>
      </c>
      <c r="C1224" s="38">
        <v>2163.26001</v>
      </c>
      <c r="D1224" s="39"/>
      <c r="E1224" s="36">
        <v>42684</v>
      </c>
      <c r="F1224" s="2">
        <f t="shared" si="40"/>
        <v>-1.8678342030781912E-2</v>
      </c>
      <c r="G1224" s="2">
        <f t="shared" si="41"/>
        <v>1.948845391487013E-3</v>
      </c>
      <c r="J1224" s="2"/>
    </row>
    <row r="1225" spans="1:10" x14ac:dyDescent="0.2">
      <c r="A1225" s="36">
        <v>42684</v>
      </c>
      <c r="B1225" s="37">
        <v>53.57</v>
      </c>
      <c r="C1225" s="38">
        <v>2167.4799800000001</v>
      </c>
      <c r="D1225" s="39"/>
      <c r="E1225" s="36">
        <v>42685</v>
      </c>
      <c r="F1225" s="2">
        <f t="shared" si="40"/>
        <v>6.6976994562667385E-3</v>
      </c>
      <c r="G1225" s="2">
        <f t="shared" si="41"/>
        <v>-1.3989282109407189E-3</v>
      </c>
      <c r="J1225" s="2"/>
    </row>
    <row r="1226" spans="1:10" x14ac:dyDescent="0.2">
      <c r="A1226" s="36">
        <v>42685</v>
      </c>
      <c r="B1226" s="37">
        <v>53.93</v>
      </c>
      <c r="C1226" s="38">
        <v>2164.4499510000001</v>
      </c>
      <c r="D1226" s="39"/>
      <c r="E1226" s="36">
        <v>42688</v>
      </c>
      <c r="F1226" s="2">
        <f t="shared" si="40"/>
        <v>5.3629531647625779E-3</v>
      </c>
      <c r="G1226" s="2">
        <f t="shared" si="41"/>
        <v>-1.1550945719234191E-4</v>
      </c>
      <c r="J1226" s="2"/>
    </row>
    <row r="1227" spans="1:10" x14ac:dyDescent="0.2">
      <c r="A1227" s="36">
        <v>42688</v>
      </c>
      <c r="B1227" s="37">
        <v>54.220001000000003</v>
      </c>
      <c r="C1227" s="38">
        <v>2164.1999510000001</v>
      </c>
      <c r="D1227" s="39"/>
      <c r="E1227" s="36">
        <v>42689</v>
      </c>
      <c r="F1227" s="2">
        <f t="shared" si="40"/>
        <v>6.8008532797681071E-3</v>
      </c>
      <c r="G1227" s="2">
        <f t="shared" si="41"/>
        <v>7.4529552949928806E-3</v>
      </c>
      <c r="J1227" s="2"/>
    </row>
    <row r="1228" spans="1:10" x14ac:dyDescent="0.2">
      <c r="A1228" s="36">
        <v>42689</v>
      </c>
      <c r="B1228" s="37">
        <v>54.59</v>
      </c>
      <c r="C1228" s="38">
        <v>2180.389893</v>
      </c>
      <c r="D1228" s="39"/>
      <c r="E1228" s="36">
        <v>42690</v>
      </c>
      <c r="F1228" s="2">
        <f t="shared" si="40"/>
        <v>1.5450621050463223E-2</v>
      </c>
      <c r="G1228" s="2">
        <f t="shared" si="41"/>
        <v>-1.5835169024771387E-3</v>
      </c>
      <c r="J1228" s="2"/>
    </row>
    <row r="1229" spans="1:10" x14ac:dyDescent="0.2">
      <c r="A1229" s="36">
        <v>42690</v>
      </c>
      <c r="B1229" s="37">
        <v>55.439999</v>
      </c>
      <c r="C1229" s="38">
        <v>2176.9399410000001</v>
      </c>
      <c r="D1229" s="39"/>
      <c r="E1229" s="36">
        <v>42691</v>
      </c>
      <c r="F1229" s="2">
        <f t="shared" si="40"/>
        <v>7.3681528608735228E-3</v>
      </c>
      <c r="G1229" s="2">
        <f t="shared" si="41"/>
        <v>4.6654694620837109E-3</v>
      </c>
      <c r="J1229" s="2"/>
    </row>
    <row r="1230" spans="1:10" x14ac:dyDescent="0.2">
      <c r="A1230" s="36">
        <v>42691</v>
      </c>
      <c r="B1230" s="37">
        <v>55.849997999999999</v>
      </c>
      <c r="C1230" s="38">
        <v>2187.1201169999999</v>
      </c>
      <c r="D1230" s="39"/>
      <c r="E1230" s="36">
        <v>42692</v>
      </c>
      <c r="F1230" s="2">
        <f t="shared" si="40"/>
        <v>-1.4333993035407064E-3</v>
      </c>
      <c r="G1230" s="2">
        <f t="shared" si="41"/>
        <v>-2.3896514373653198E-3</v>
      </c>
      <c r="J1230" s="2"/>
    </row>
    <row r="1231" spans="1:10" x14ac:dyDescent="0.2">
      <c r="A1231" s="36">
        <v>42692</v>
      </c>
      <c r="B1231" s="37">
        <v>55.77</v>
      </c>
      <c r="C1231" s="38">
        <v>2181.8999020000001</v>
      </c>
      <c r="D1231" s="39"/>
      <c r="E1231" s="36">
        <v>42695</v>
      </c>
      <c r="F1231" s="2">
        <f t="shared" si="40"/>
        <v>5.8996864765637471E-3</v>
      </c>
      <c r="G1231" s="2">
        <f t="shared" si="41"/>
        <v>7.4337023919075753E-3</v>
      </c>
      <c r="J1231" s="2"/>
    </row>
    <row r="1232" spans="1:10" x14ac:dyDescent="0.2">
      <c r="A1232" s="36">
        <v>42695</v>
      </c>
      <c r="B1232" s="37">
        <v>56.099997999999999</v>
      </c>
      <c r="C1232" s="38">
        <v>2198.179932</v>
      </c>
      <c r="D1232" s="39"/>
      <c r="E1232" s="36">
        <v>42696</v>
      </c>
      <c r="F1232" s="2">
        <f t="shared" si="40"/>
        <v>1.8018523646299852E-2</v>
      </c>
      <c r="G1232" s="2">
        <f t="shared" si="41"/>
        <v>2.1630907556930735E-3</v>
      </c>
      <c r="J1232" s="2"/>
    </row>
    <row r="1233" spans="1:10" x14ac:dyDescent="0.2">
      <c r="A1233" s="36">
        <v>42696</v>
      </c>
      <c r="B1233" s="37">
        <v>57.119999</v>
      </c>
      <c r="C1233" s="38">
        <v>2202.9399410000001</v>
      </c>
      <c r="D1233" s="39"/>
      <c r="E1233" s="36">
        <v>42697</v>
      </c>
      <c r="F1233" s="2">
        <f t="shared" si="40"/>
        <v>8.1946409942551049E-3</v>
      </c>
      <c r="G1233" s="2">
        <f t="shared" si="41"/>
        <v>8.0769847597577586E-4</v>
      </c>
      <c r="J1233" s="2"/>
    </row>
    <row r="1234" spans="1:10" x14ac:dyDescent="0.2">
      <c r="A1234" s="36">
        <v>42697</v>
      </c>
      <c r="B1234" s="37">
        <v>57.59</v>
      </c>
      <c r="C1234" s="38">
        <v>2204.719971</v>
      </c>
      <c r="D1234" s="39"/>
      <c r="E1234" s="36">
        <v>42699</v>
      </c>
      <c r="F1234" s="2">
        <f t="shared" si="40"/>
        <v>-2.7821266423758732E-3</v>
      </c>
      <c r="G1234" s="2">
        <f t="shared" si="41"/>
        <v>3.9067456340769443E-3</v>
      </c>
      <c r="J1234" s="2"/>
    </row>
    <row r="1235" spans="1:10" x14ac:dyDescent="0.2">
      <c r="A1235" s="36">
        <v>42699</v>
      </c>
      <c r="B1235" s="37">
        <v>57.43</v>
      </c>
      <c r="C1235" s="38">
        <v>2213.3500979999999</v>
      </c>
      <c r="D1235" s="39"/>
      <c r="E1235" s="36">
        <v>42702</v>
      </c>
      <c r="F1235" s="2">
        <f t="shared" si="40"/>
        <v>2.7821266423758619E-3</v>
      </c>
      <c r="G1235" s="2">
        <f t="shared" si="41"/>
        <v>-5.2683892752049318E-3</v>
      </c>
      <c r="J1235" s="2"/>
    </row>
    <row r="1236" spans="1:10" x14ac:dyDescent="0.2">
      <c r="A1236" s="36">
        <v>42702</v>
      </c>
      <c r="B1236" s="37">
        <v>57.59</v>
      </c>
      <c r="C1236" s="38">
        <v>2201.719971</v>
      </c>
      <c r="D1236" s="39"/>
      <c r="E1236" s="36">
        <v>42703</v>
      </c>
      <c r="F1236" s="2">
        <f t="shared" si="40"/>
        <v>1.0020782022104708E-2</v>
      </c>
      <c r="G1236" s="2">
        <f t="shared" si="41"/>
        <v>1.3344021688134898E-3</v>
      </c>
      <c r="J1236" s="2"/>
    </row>
    <row r="1237" spans="1:10" x14ac:dyDescent="0.2">
      <c r="A1237" s="36">
        <v>42703</v>
      </c>
      <c r="B1237" s="37">
        <v>58.169998</v>
      </c>
      <c r="C1237" s="38">
        <v>2204.6599120000001</v>
      </c>
      <c r="D1237" s="39"/>
      <c r="E1237" s="36">
        <v>42704</v>
      </c>
      <c r="F1237" s="2">
        <f t="shared" si="40"/>
        <v>-3.4440709387423903E-3</v>
      </c>
      <c r="G1237" s="2">
        <f t="shared" si="41"/>
        <v>-2.6569303207866061E-3</v>
      </c>
      <c r="J1237" s="2"/>
    </row>
    <row r="1238" spans="1:10" x14ac:dyDescent="0.2">
      <c r="A1238" s="36">
        <v>42704</v>
      </c>
      <c r="B1238" s="37">
        <v>57.970001000000003</v>
      </c>
      <c r="C1238" s="38">
        <v>2198.8100589999999</v>
      </c>
      <c r="D1238" s="39"/>
      <c r="E1238" s="36">
        <v>42705</v>
      </c>
      <c r="F1238" s="2">
        <f t="shared" si="40"/>
        <v>9.2719930160097899E-3</v>
      </c>
      <c r="G1238" s="2">
        <f t="shared" si="41"/>
        <v>-3.5217232085723734E-3</v>
      </c>
      <c r="J1238" s="2"/>
    </row>
    <row r="1239" spans="1:10" x14ac:dyDescent="0.2">
      <c r="A1239" s="36">
        <v>42705</v>
      </c>
      <c r="B1239" s="37">
        <v>58.509998000000003</v>
      </c>
      <c r="C1239" s="38">
        <v>2191.080078</v>
      </c>
      <c r="D1239" s="39"/>
      <c r="E1239" s="36">
        <v>42706</v>
      </c>
      <c r="F1239" s="2">
        <f t="shared" si="40"/>
        <v>-2.2468954816977429E-2</v>
      </c>
      <c r="G1239" s="2">
        <f t="shared" si="41"/>
        <v>3.9692769872242176E-4</v>
      </c>
      <c r="J1239" s="2"/>
    </row>
    <row r="1240" spans="1:10" x14ac:dyDescent="0.2">
      <c r="A1240" s="36">
        <v>42706</v>
      </c>
      <c r="B1240" s="37">
        <v>57.209999000000003</v>
      </c>
      <c r="C1240" s="38">
        <v>2191.9499510000001</v>
      </c>
      <c r="D1240" s="39"/>
      <c r="E1240" s="36">
        <v>42709</v>
      </c>
      <c r="F1240" s="2">
        <f t="shared" si="40"/>
        <v>5.0562570023291115E-3</v>
      </c>
      <c r="G1240" s="2">
        <f t="shared" si="41"/>
        <v>5.8044270335040676E-3</v>
      </c>
      <c r="J1240" s="2"/>
    </row>
    <row r="1241" spans="1:10" x14ac:dyDescent="0.2">
      <c r="A1241" s="36">
        <v>42709</v>
      </c>
      <c r="B1241" s="37">
        <v>57.5</v>
      </c>
      <c r="C1241" s="38">
        <v>2204.709961</v>
      </c>
      <c r="D1241" s="39"/>
      <c r="E1241" s="36">
        <v>42710</v>
      </c>
      <c r="F1241" s="2">
        <f t="shared" si="40"/>
        <v>-1.0440404728068798E-3</v>
      </c>
      <c r="G1241" s="2">
        <f t="shared" si="41"/>
        <v>3.4050842286357528E-3</v>
      </c>
      <c r="J1241" s="2"/>
    </row>
    <row r="1242" spans="1:10" x14ac:dyDescent="0.2">
      <c r="A1242" s="36">
        <v>42710</v>
      </c>
      <c r="B1242" s="37">
        <v>57.439999</v>
      </c>
      <c r="C1242" s="38">
        <v>2212.2299800000001</v>
      </c>
      <c r="D1242" s="39"/>
      <c r="E1242" s="36">
        <v>42711</v>
      </c>
      <c r="F1242" s="2">
        <f t="shared" si="40"/>
        <v>2.2720409938418434E-2</v>
      </c>
      <c r="G1242" s="2">
        <f t="shared" si="41"/>
        <v>1.3077359109980912E-2</v>
      </c>
      <c r="J1242" s="2"/>
    </row>
    <row r="1243" spans="1:10" x14ac:dyDescent="0.2">
      <c r="A1243" s="36">
        <v>42711</v>
      </c>
      <c r="B1243" s="37">
        <v>58.759998000000003</v>
      </c>
      <c r="C1243" s="38">
        <v>2241.3500979999999</v>
      </c>
      <c r="D1243" s="39"/>
      <c r="E1243" s="36">
        <v>42712</v>
      </c>
      <c r="F1243" s="2">
        <f t="shared" si="40"/>
        <v>-1.8737080688356477E-3</v>
      </c>
      <c r="G1243" s="2">
        <f t="shared" si="41"/>
        <v>2.1570146826418611E-3</v>
      </c>
      <c r="J1243" s="2"/>
    </row>
    <row r="1244" spans="1:10" x14ac:dyDescent="0.2">
      <c r="A1244" s="36">
        <v>42712</v>
      </c>
      <c r="B1244" s="37">
        <v>58.650002000000001</v>
      </c>
      <c r="C1244" s="38">
        <v>2246.1899410000001</v>
      </c>
      <c r="D1244" s="39"/>
      <c r="E1244" s="36">
        <v>42713</v>
      </c>
      <c r="F1244" s="2">
        <f t="shared" si="40"/>
        <v>1.7035438241877201E-3</v>
      </c>
      <c r="G1244" s="2">
        <f t="shared" si="41"/>
        <v>5.9214185824436353E-3</v>
      </c>
      <c r="J1244" s="2"/>
    </row>
    <row r="1245" spans="1:10" x14ac:dyDescent="0.2">
      <c r="A1245" s="36">
        <v>42713</v>
      </c>
      <c r="B1245" s="37">
        <v>58.75</v>
      </c>
      <c r="C1245" s="38">
        <v>2259.530029</v>
      </c>
      <c r="D1245" s="39"/>
      <c r="E1245" s="36">
        <v>42716</v>
      </c>
      <c r="F1245" s="2">
        <f t="shared" si="40"/>
        <v>3.4036760029088504E-4</v>
      </c>
      <c r="G1245" s="2">
        <f t="shared" si="41"/>
        <v>-1.1380821315193454E-3</v>
      </c>
      <c r="J1245" s="2"/>
    </row>
    <row r="1246" spans="1:10" x14ac:dyDescent="0.2">
      <c r="A1246" s="36">
        <v>42716</v>
      </c>
      <c r="B1246" s="37">
        <v>58.77</v>
      </c>
      <c r="C1246" s="38">
        <v>2256.959961</v>
      </c>
      <c r="D1246" s="39"/>
      <c r="E1246" s="36">
        <v>42717</v>
      </c>
      <c r="F1246" s="2">
        <f t="shared" si="40"/>
        <v>9.1464220866390254E-3</v>
      </c>
      <c r="G1246" s="2">
        <f t="shared" si="41"/>
        <v>6.5184833042276425E-3</v>
      </c>
      <c r="J1246" s="2"/>
    </row>
    <row r="1247" spans="1:10" x14ac:dyDescent="0.2">
      <c r="A1247" s="36">
        <v>42717</v>
      </c>
      <c r="B1247" s="37">
        <v>59.310001</v>
      </c>
      <c r="C1247" s="38">
        <v>2271.719971</v>
      </c>
      <c r="D1247" s="39"/>
      <c r="E1247" s="36">
        <v>42718</v>
      </c>
      <c r="F1247" s="2">
        <f t="shared" si="40"/>
        <v>-9.4867896869299372E-3</v>
      </c>
      <c r="G1247" s="2">
        <f t="shared" si="41"/>
        <v>-8.1502957242938472E-3</v>
      </c>
      <c r="J1247" s="2"/>
    </row>
    <row r="1248" spans="1:10" x14ac:dyDescent="0.2">
      <c r="A1248" s="36">
        <v>42718</v>
      </c>
      <c r="B1248" s="37">
        <v>58.75</v>
      </c>
      <c r="C1248" s="38">
        <v>2253.280029</v>
      </c>
      <c r="D1248" s="39"/>
      <c r="E1248" s="36">
        <v>42719</v>
      </c>
      <c r="F1248" s="2">
        <f t="shared" si="40"/>
        <v>-1.786070162941274E-2</v>
      </c>
      <c r="G1248" s="2">
        <f t="shared" si="41"/>
        <v>3.8757076880631845E-3</v>
      </c>
      <c r="J1248" s="2"/>
    </row>
    <row r="1249" spans="1:10" x14ac:dyDescent="0.2">
      <c r="A1249" s="36">
        <v>42719</v>
      </c>
      <c r="B1249" s="37">
        <v>57.709999000000003</v>
      </c>
      <c r="C1249" s="38">
        <v>2262.030029</v>
      </c>
      <c r="D1249" s="39"/>
      <c r="E1249" s="36">
        <v>42720</v>
      </c>
      <c r="F1249" s="2">
        <f t="shared" si="40"/>
        <v>-8.6675918459944862E-4</v>
      </c>
      <c r="G1249" s="2">
        <f t="shared" si="41"/>
        <v>-1.7521567788889247E-3</v>
      </c>
      <c r="J1249" s="2"/>
    </row>
    <row r="1250" spans="1:10" x14ac:dyDescent="0.2">
      <c r="A1250" s="36">
        <v>42720</v>
      </c>
      <c r="B1250" s="37">
        <v>57.66</v>
      </c>
      <c r="C1250" s="38">
        <v>2258.070068</v>
      </c>
      <c r="D1250" s="39"/>
      <c r="E1250" s="36">
        <v>42723</v>
      </c>
      <c r="F1250" s="2">
        <f t="shared" si="40"/>
        <v>-1.7341080308112656E-4</v>
      </c>
      <c r="G1250" s="2">
        <f t="shared" si="41"/>
        <v>1.9731727431487977E-3</v>
      </c>
      <c r="J1250" s="2"/>
    </row>
    <row r="1251" spans="1:10" x14ac:dyDescent="0.2">
      <c r="A1251" s="36">
        <v>42723</v>
      </c>
      <c r="B1251" s="37">
        <v>57.650002000000001</v>
      </c>
      <c r="C1251" s="38">
        <v>2262.530029</v>
      </c>
      <c r="D1251" s="39"/>
      <c r="E1251" s="36">
        <v>42724</v>
      </c>
      <c r="F1251" s="2">
        <f t="shared" si="40"/>
        <v>8.6690943790136514E-4</v>
      </c>
      <c r="G1251" s="2">
        <f t="shared" si="41"/>
        <v>3.6309126355809252E-3</v>
      </c>
      <c r="J1251" s="2"/>
    </row>
    <row r="1252" spans="1:10" x14ac:dyDescent="0.2">
      <c r="A1252" s="36">
        <v>42724</v>
      </c>
      <c r="B1252" s="37">
        <v>57.700001</v>
      </c>
      <c r="C1252" s="38">
        <v>2270.76001</v>
      </c>
      <c r="D1252" s="39"/>
      <c r="E1252" s="36">
        <v>42725</v>
      </c>
      <c r="F1252" s="2">
        <f t="shared" si="40"/>
        <v>-4.5162835145783741E-3</v>
      </c>
      <c r="G1252" s="2">
        <f t="shared" si="41"/>
        <v>-2.4603856692401176E-3</v>
      </c>
      <c r="J1252" s="2"/>
    </row>
    <row r="1253" spans="1:10" x14ac:dyDescent="0.2">
      <c r="A1253" s="36">
        <v>42725</v>
      </c>
      <c r="B1253" s="37">
        <v>57.439999</v>
      </c>
      <c r="C1253" s="38">
        <v>2265.179932</v>
      </c>
      <c r="D1253" s="39"/>
      <c r="E1253" s="36">
        <v>42726</v>
      </c>
      <c r="F1253" s="2">
        <f t="shared" si="40"/>
        <v>-5.7616571436582362E-3</v>
      </c>
      <c r="G1253" s="2">
        <f t="shared" si="41"/>
        <v>-1.8647113534051916E-3</v>
      </c>
      <c r="J1253" s="2"/>
    </row>
    <row r="1254" spans="1:10" x14ac:dyDescent="0.2">
      <c r="A1254" s="36">
        <v>42726</v>
      </c>
      <c r="B1254" s="37">
        <v>57.110000999999997</v>
      </c>
      <c r="C1254" s="38">
        <v>2260.959961</v>
      </c>
      <c r="D1254" s="39"/>
      <c r="E1254" s="36">
        <v>42727</v>
      </c>
      <c r="F1254" s="2">
        <f t="shared" si="40"/>
        <v>-1.7525942249143034E-3</v>
      </c>
      <c r="G1254" s="2">
        <f t="shared" si="41"/>
        <v>1.2509324798275364E-3</v>
      </c>
      <c r="J1254" s="2"/>
    </row>
    <row r="1255" spans="1:10" x14ac:dyDescent="0.2">
      <c r="A1255" s="36">
        <v>42727</v>
      </c>
      <c r="B1255" s="37">
        <v>57.009998000000003</v>
      </c>
      <c r="C1255" s="38">
        <v>2263.790039</v>
      </c>
      <c r="D1255" s="39"/>
      <c r="E1255" s="36">
        <v>42731</v>
      </c>
      <c r="F1255" s="2">
        <f t="shared" si="40"/>
        <v>-2.6345321520158628E-3</v>
      </c>
      <c r="G1255" s="2">
        <f t="shared" si="41"/>
        <v>2.2458490147972553E-3</v>
      </c>
      <c r="J1255" s="2"/>
    </row>
    <row r="1256" spans="1:10" x14ac:dyDescent="0.2">
      <c r="A1256" s="36">
        <v>42731</v>
      </c>
      <c r="B1256" s="37">
        <v>56.860000999999997</v>
      </c>
      <c r="C1256" s="38">
        <v>2268.8798830000001</v>
      </c>
      <c r="D1256" s="39"/>
      <c r="E1256" s="36">
        <v>42732</v>
      </c>
      <c r="F1256" s="2">
        <f t="shared" si="40"/>
        <v>-9.0099188165826335E-3</v>
      </c>
      <c r="G1256" s="2">
        <f t="shared" si="41"/>
        <v>-8.3916407368539048E-3</v>
      </c>
      <c r="J1256" s="2"/>
    </row>
    <row r="1257" spans="1:10" x14ac:dyDescent="0.2">
      <c r="A1257" s="36">
        <v>42732</v>
      </c>
      <c r="B1257" s="37">
        <v>56.349997999999999</v>
      </c>
      <c r="C1257" s="38">
        <v>2249.919922</v>
      </c>
      <c r="D1257" s="39"/>
      <c r="E1257" s="36">
        <v>42733</v>
      </c>
      <c r="F1257" s="2">
        <f t="shared" si="40"/>
        <v>-5.3249314353980037E-4</v>
      </c>
      <c r="G1257" s="2">
        <f t="shared" si="41"/>
        <v>-2.9334768322500485E-4</v>
      </c>
      <c r="J1257" s="2"/>
    </row>
    <row r="1258" spans="1:10" x14ac:dyDescent="0.2">
      <c r="A1258" s="36">
        <v>42733</v>
      </c>
      <c r="B1258" s="37">
        <v>56.32</v>
      </c>
      <c r="C1258" s="38">
        <v>2249.26001</v>
      </c>
      <c r="D1258" s="39"/>
      <c r="E1258" s="36">
        <v>42734</v>
      </c>
      <c r="F1258" s="2">
        <f t="shared" si="40"/>
        <v>-1.4306395651237858E-2</v>
      </c>
      <c r="G1258" s="2">
        <f t="shared" si="41"/>
        <v>-4.6478348568878983E-3</v>
      </c>
      <c r="J1258" s="2"/>
    </row>
    <row r="1259" spans="1:10" x14ac:dyDescent="0.2">
      <c r="A1259" s="36">
        <v>42734</v>
      </c>
      <c r="B1259" s="37">
        <v>55.52</v>
      </c>
      <c r="C1259" s="38">
        <v>2238.830078</v>
      </c>
      <c r="D1259" s="39"/>
      <c r="E1259" s="36">
        <v>42738</v>
      </c>
      <c r="F1259" s="2">
        <f t="shared" si="40"/>
        <v>-3.0666931775986026E-3</v>
      </c>
      <c r="G1259" s="2">
        <f t="shared" si="41"/>
        <v>8.4507667536269683E-3</v>
      </c>
      <c r="J1259" s="2"/>
    </row>
    <row r="1260" spans="1:10" x14ac:dyDescent="0.2">
      <c r="A1260" s="36">
        <v>42738</v>
      </c>
      <c r="B1260" s="37">
        <v>55.349997999999999</v>
      </c>
      <c r="C1260" s="38">
        <v>2257.830078</v>
      </c>
      <c r="D1260" s="39"/>
      <c r="E1260" s="36">
        <v>42739</v>
      </c>
      <c r="F1260" s="2">
        <f t="shared" si="40"/>
        <v>1.1496516060515065E-2</v>
      </c>
      <c r="G1260" s="2">
        <f t="shared" si="41"/>
        <v>5.70596382591232E-3</v>
      </c>
      <c r="J1260" s="2"/>
    </row>
    <row r="1261" spans="1:10" x14ac:dyDescent="0.2">
      <c r="A1261" s="36">
        <v>42739</v>
      </c>
      <c r="B1261" s="37">
        <v>55.990001999999997</v>
      </c>
      <c r="C1261" s="38">
        <v>2270.75</v>
      </c>
      <c r="D1261" s="39"/>
      <c r="E1261" s="36">
        <v>42740</v>
      </c>
      <c r="F1261" s="2">
        <f t="shared" si="40"/>
        <v>8.3592660322231831E-3</v>
      </c>
      <c r="G1261" s="2">
        <f t="shared" si="41"/>
        <v>-7.7096760248118474E-4</v>
      </c>
      <c r="J1261" s="2"/>
    </row>
    <row r="1262" spans="1:10" x14ac:dyDescent="0.2">
      <c r="A1262" s="36">
        <v>42740</v>
      </c>
      <c r="B1262" s="37">
        <v>56.459999000000003</v>
      </c>
      <c r="C1262" s="38">
        <v>2269</v>
      </c>
      <c r="D1262" s="39"/>
      <c r="E1262" s="36">
        <v>42741</v>
      </c>
      <c r="F1262" s="2">
        <f t="shared" si="40"/>
        <v>1.1796985126620432E-2</v>
      </c>
      <c r="G1262" s="2">
        <f t="shared" si="41"/>
        <v>3.5107889747143313E-3</v>
      </c>
      <c r="J1262" s="2"/>
    </row>
    <row r="1263" spans="1:10" x14ac:dyDescent="0.2">
      <c r="A1263" s="36">
        <v>42741</v>
      </c>
      <c r="B1263" s="37">
        <v>57.130001</v>
      </c>
      <c r="C1263" s="38">
        <v>2276.9799800000001</v>
      </c>
      <c r="D1263" s="39"/>
      <c r="E1263" s="36">
        <v>42744</v>
      </c>
      <c r="F1263" s="2">
        <f t="shared" si="40"/>
        <v>1.8555981679213147E-2</v>
      </c>
      <c r="G1263" s="2">
        <f t="shared" si="41"/>
        <v>-3.5549054171999466E-3</v>
      </c>
      <c r="J1263" s="2"/>
    </row>
    <row r="1264" spans="1:10" x14ac:dyDescent="0.2">
      <c r="A1264" s="36">
        <v>42744</v>
      </c>
      <c r="B1264" s="37">
        <v>58.200001</v>
      </c>
      <c r="C1264" s="38">
        <v>2268.8999020000001</v>
      </c>
      <c r="D1264" s="39"/>
      <c r="E1264" s="36">
        <v>42745</v>
      </c>
      <c r="F1264" s="2">
        <f t="shared" si="40"/>
        <v>-5.5134528791144924E-3</v>
      </c>
      <c r="G1264" s="2">
        <f t="shared" si="41"/>
        <v>0</v>
      </c>
      <c r="J1264" s="2"/>
    </row>
    <row r="1265" spans="1:10" x14ac:dyDescent="0.2">
      <c r="A1265" s="36">
        <v>42745</v>
      </c>
      <c r="B1265" s="37">
        <v>57.880001</v>
      </c>
      <c r="C1265" s="38">
        <v>2268.8999020000001</v>
      </c>
      <c r="D1265" s="39"/>
      <c r="E1265" s="36">
        <v>42746</v>
      </c>
      <c r="F1265" s="2">
        <f t="shared" si="40"/>
        <v>3.7937103940490226E-3</v>
      </c>
      <c r="G1265" s="2">
        <f t="shared" si="41"/>
        <v>2.825642382662228E-3</v>
      </c>
      <c r="J1265" s="2"/>
    </row>
    <row r="1266" spans="1:10" x14ac:dyDescent="0.2">
      <c r="A1266" s="36">
        <v>42746</v>
      </c>
      <c r="B1266" s="37">
        <v>58.099997999999999</v>
      </c>
      <c r="C1266" s="38">
        <v>2275.320068</v>
      </c>
      <c r="D1266" s="39"/>
      <c r="E1266" s="36">
        <v>42747</v>
      </c>
      <c r="F1266" s="2">
        <f t="shared" si="40"/>
        <v>-1.2055284644062682E-3</v>
      </c>
      <c r="G1266" s="2">
        <f t="shared" si="41"/>
        <v>-2.1471124147148762E-3</v>
      </c>
      <c r="J1266" s="2"/>
    </row>
    <row r="1267" spans="1:10" x14ac:dyDescent="0.2">
      <c r="A1267" s="36">
        <v>42747</v>
      </c>
      <c r="B1267" s="37">
        <v>58.029998999999997</v>
      </c>
      <c r="C1267" s="38">
        <v>2270.4399410000001</v>
      </c>
      <c r="D1267" s="39"/>
      <c r="E1267" s="36">
        <v>42748</v>
      </c>
      <c r="F1267" s="2">
        <f t="shared" si="40"/>
        <v>-3.1066819025351387E-3</v>
      </c>
      <c r="G1267" s="2">
        <f t="shared" si="41"/>
        <v>1.8481317595456588E-3</v>
      </c>
      <c r="J1267" s="2"/>
    </row>
    <row r="1268" spans="1:10" x14ac:dyDescent="0.2">
      <c r="A1268" s="36">
        <v>42748</v>
      </c>
      <c r="B1268" s="37">
        <v>57.849997999999999</v>
      </c>
      <c r="C1268" s="38">
        <v>2274.639893</v>
      </c>
      <c r="D1268" s="39"/>
      <c r="E1268" s="36">
        <v>42752</v>
      </c>
      <c r="F1268" s="2">
        <f t="shared" si="40"/>
        <v>2.589591478903878E-3</v>
      </c>
      <c r="G1268" s="2">
        <f t="shared" si="41"/>
        <v>-2.9719144556663584E-3</v>
      </c>
      <c r="J1268" s="2"/>
    </row>
    <row r="1269" spans="1:10" x14ac:dyDescent="0.2">
      <c r="A1269" s="36">
        <v>42752</v>
      </c>
      <c r="B1269" s="37">
        <v>58</v>
      </c>
      <c r="C1269" s="38">
        <v>2267.889893</v>
      </c>
      <c r="D1269" s="39"/>
      <c r="E1269" s="36">
        <v>42753</v>
      </c>
      <c r="F1269" s="2">
        <f t="shared" si="40"/>
        <v>7.7286944802979112E-3</v>
      </c>
      <c r="G1269" s="2">
        <f t="shared" si="41"/>
        <v>1.7622004694819377E-3</v>
      </c>
      <c r="J1269" s="2"/>
    </row>
    <row r="1270" spans="1:10" x14ac:dyDescent="0.2">
      <c r="A1270" s="36">
        <v>42753</v>
      </c>
      <c r="B1270" s="37">
        <v>58.450001</v>
      </c>
      <c r="C1270" s="38">
        <v>2271.889893</v>
      </c>
      <c r="D1270" s="39"/>
      <c r="E1270" s="36">
        <v>42754</v>
      </c>
      <c r="F1270" s="2">
        <f t="shared" si="40"/>
        <v>-9.6270642099445507E-3</v>
      </c>
      <c r="G1270" s="2">
        <f t="shared" si="41"/>
        <v>-3.6158379894762971E-3</v>
      </c>
      <c r="J1270" s="2"/>
    </row>
    <row r="1271" spans="1:10" x14ac:dyDescent="0.2">
      <c r="A1271" s="36">
        <v>42754</v>
      </c>
      <c r="B1271" s="37">
        <v>57.889999000000003</v>
      </c>
      <c r="C1271" s="38">
        <v>2263.6899410000001</v>
      </c>
      <c r="D1271" s="39"/>
      <c r="E1271" s="36">
        <v>42755</v>
      </c>
      <c r="F1271" s="2">
        <f t="shared" si="40"/>
        <v>-3.9809486065165182E-3</v>
      </c>
      <c r="G1271" s="2">
        <f t="shared" si="41"/>
        <v>3.360584419625029E-3</v>
      </c>
      <c r="J1271" s="2"/>
    </row>
    <row r="1272" spans="1:10" x14ac:dyDescent="0.2">
      <c r="A1272" s="36">
        <v>42755</v>
      </c>
      <c r="B1272" s="37">
        <v>57.66</v>
      </c>
      <c r="C1272" s="38">
        <v>2271.3100589999999</v>
      </c>
      <c r="D1272" s="39"/>
      <c r="E1272" s="36">
        <v>42758</v>
      </c>
      <c r="F1272" s="2">
        <f t="shared" si="40"/>
        <v>1.7327677482753864E-3</v>
      </c>
      <c r="G1272" s="2">
        <f t="shared" si="41"/>
        <v>-2.6937499008075371E-3</v>
      </c>
      <c r="J1272" s="2"/>
    </row>
    <row r="1273" spans="1:10" x14ac:dyDescent="0.2">
      <c r="A1273" s="36">
        <v>42758</v>
      </c>
      <c r="B1273" s="37">
        <v>57.759998000000003</v>
      </c>
      <c r="C1273" s="38">
        <v>2265.1999510000001</v>
      </c>
      <c r="D1273" s="39"/>
      <c r="E1273" s="36">
        <v>42759</v>
      </c>
      <c r="F1273" s="2">
        <f t="shared" si="40"/>
        <v>1.1704109812399693E-2</v>
      </c>
      <c r="G1273" s="2">
        <f t="shared" si="41"/>
        <v>6.5431404472227183E-3</v>
      </c>
      <c r="J1273" s="2"/>
    </row>
    <row r="1274" spans="1:10" x14ac:dyDescent="0.2">
      <c r="A1274" s="36">
        <v>42759</v>
      </c>
      <c r="B1274" s="37">
        <v>58.439999</v>
      </c>
      <c r="C1274" s="38">
        <v>2280.070068</v>
      </c>
      <c r="D1274" s="39"/>
      <c r="E1274" s="36">
        <v>42760</v>
      </c>
      <c r="F1274" s="2">
        <f t="shared" si="40"/>
        <v>4.4391740988944809E-3</v>
      </c>
      <c r="G1274" s="2">
        <f t="shared" si="41"/>
        <v>7.9940528720048743E-3</v>
      </c>
      <c r="J1274" s="2"/>
    </row>
    <row r="1275" spans="1:10" x14ac:dyDescent="0.2">
      <c r="A1275" s="36">
        <v>42760</v>
      </c>
      <c r="B1275" s="37">
        <v>58.700001</v>
      </c>
      <c r="C1275" s="38">
        <v>2298.3701169999999</v>
      </c>
      <c r="D1275" s="39"/>
      <c r="E1275" s="36">
        <v>42761</v>
      </c>
      <c r="F1275" s="2">
        <f t="shared" si="40"/>
        <v>-4.0970012924393118E-3</v>
      </c>
      <c r="G1275" s="2">
        <f t="shared" si="41"/>
        <v>-7.3565469720765909E-4</v>
      </c>
      <c r="J1275" s="2"/>
    </row>
    <row r="1276" spans="1:10" x14ac:dyDescent="0.2">
      <c r="A1276" s="36">
        <v>42761</v>
      </c>
      <c r="B1276" s="37">
        <v>58.459999000000003</v>
      </c>
      <c r="C1276" s="38">
        <v>2296.679932</v>
      </c>
      <c r="D1276" s="39"/>
      <c r="E1276" s="36">
        <v>42762</v>
      </c>
      <c r="F1276" s="2">
        <f t="shared" si="40"/>
        <v>-4.085050516208584E-2</v>
      </c>
      <c r="G1276" s="2">
        <f t="shared" si="41"/>
        <v>-8.668398232565737E-4</v>
      </c>
      <c r="J1276" s="2"/>
    </row>
    <row r="1277" spans="1:10" x14ac:dyDescent="0.2">
      <c r="A1277" s="36">
        <v>42762</v>
      </c>
      <c r="B1277" s="37">
        <v>56.119999</v>
      </c>
      <c r="C1277" s="38">
        <v>2294.6899410000001</v>
      </c>
      <c r="D1277" s="39"/>
      <c r="E1277" s="36">
        <v>42765</v>
      </c>
      <c r="F1277" s="2">
        <f t="shared" si="40"/>
        <v>-3.9278214760724685E-3</v>
      </c>
      <c r="G1277" s="2">
        <f t="shared" si="41"/>
        <v>-6.0276734697655744E-3</v>
      </c>
      <c r="J1277" s="2"/>
    </row>
    <row r="1278" spans="1:10" x14ac:dyDescent="0.2">
      <c r="A1278" s="36">
        <v>42765</v>
      </c>
      <c r="B1278" s="37">
        <v>55.900002000000001</v>
      </c>
      <c r="C1278" s="38">
        <v>2280.8999020000001</v>
      </c>
      <c r="D1278" s="39"/>
      <c r="E1278" s="36">
        <v>42766</v>
      </c>
      <c r="F1278" s="2">
        <f t="shared" si="40"/>
        <v>-1.2239191327839237E-2</v>
      </c>
      <c r="G1278" s="2">
        <f t="shared" si="41"/>
        <v>-8.9030153960211638E-4</v>
      </c>
      <c r="J1278" s="2"/>
    </row>
    <row r="1279" spans="1:10" x14ac:dyDescent="0.2">
      <c r="A1279" s="36">
        <v>42766</v>
      </c>
      <c r="B1279" s="37">
        <v>55.220001000000003</v>
      </c>
      <c r="C1279" s="38">
        <v>2278.8701169999999</v>
      </c>
      <c r="D1279" s="39"/>
      <c r="E1279" s="36">
        <v>42767</v>
      </c>
      <c r="F1279" s="2">
        <f t="shared" si="40"/>
        <v>-2.419470959068673E-2</v>
      </c>
      <c r="G1279" s="2">
        <f t="shared" si="41"/>
        <v>2.9831914579263465E-4</v>
      </c>
      <c r="J1279" s="2"/>
    </row>
    <row r="1280" spans="1:10" x14ac:dyDescent="0.2">
      <c r="A1280" s="36">
        <v>42767</v>
      </c>
      <c r="B1280" s="37">
        <v>53.900002000000001</v>
      </c>
      <c r="C1280" s="38">
        <v>2279.5500489999999</v>
      </c>
      <c r="D1280" s="39"/>
      <c r="E1280" s="36">
        <v>42768</v>
      </c>
      <c r="F1280" s="2">
        <f t="shared" si="40"/>
        <v>-5.5679689146763813E-4</v>
      </c>
      <c r="G1280" s="2">
        <f t="shared" si="41"/>
        <v>5.7014691400356185E-4</v>
      </c>
      <c r="J1280" s="2"/>
    </row>
    <row r="1281" spans="1:10" x14ac:dyDescent="0.2">
      <c r="A1281" s="36">
        <v>42768</v>
      </c>
      <c r="B1281" s="37">
        <v>53.869999</v>
      </c>
      <c r="C1281" s="38">
        <v>2280.8500979999999</v>
      </c>
      <c r="D1281" s="39"/>
      <c r="E1281" s="36">
        <v>42769</v>
      </c>
      <c r="F1281" s="2">
        <f t="shared" ref="F1281:F1320" si="42">LN(B1282/B1281)</f>
        <v>2.1849799747231682E-2</v>
      </c>
      <c r="G1281" s="2">
        <f t="shared" ref="G1281:G1320" si="43">LN(C1282/C1281)</f>
        <v>7.23849675825126E-3</v>
      </c>
      <c r="J1281" s="2"/>
    </row>
    <row r="1282" spans="1:10" x14ac:dyDescent="0.2">
      <c r="A1282" s="36">
        <v>42769</v>
      </c>
      <c r="B1282" s="37">
        <v>55.060001</v>
      </c>
      <c r="C1282" s="38">
        <v>2297.419922</v>
      </c>
      <c r="D1282" s="39"/>
      <c r="E1282" s="36">
        <v>42772</v>
      </c>
      <c r="F1282" s="2">
        <f t="shared" si="42"/>
        <v>1.2095083704978865E-2</v>
      </c>
      <c r="G1282" s="2">
        <f t="shared" si="43"/>
        <v>-2.1175973909143666E-3</v>
      </c>
      <c r="J1282" s="2"/>
    </row>
    <row r="1283" spans="1:10" x14ac:dyDescent="0.2">
      <c r="A1283" s="36">
        <v>42772</v>
      </c>
      <c r="B1283" s="37">
        <v>55.73</v>
      </c>
      <c r="C1283" s="38">
        <v>2292.5600589999999</v>
      </c>
      <c r="D1283" s="39"/>
      <c r="E1283" s="36">
        <v>42773</v>
      </c>
      <c r="F1283" s="2">
        <f t="shared" si="42"/>
        <v>-8.8312368347061767E-3</v>
      </c>
      <c r="G1283" s="2">
        <f t="shared" si="43"/>
        <v>2.2680323213039314E-4</v>
      </c>
      <c r="J1283" s="2"/>
    </row>
    <row r="1284" spans="1:10" x14ac:dyDescent="0.2">
      <c r="A1284" s="36">
        <v>42773</v>
      </c>
      <c r="B1284" s="37">
        <v>55.240001999999997</v>
      </c>
      <c r="C1284" s="38">
        <v>2293.080078</v>
      </c>
      <c r="D1284" s="39"/>
      <c r="E1284" s="36">
        <v>42774</v>
      </c>
      <c r="F1284" s="2">
        <f t="shared" si="42"/>
        <v>-3.6214013534986413E-4</v>
      </c>
      <c r="G1284" s="2">
        <f t="shared" si="43"/>
        <v>6.9308225759549607E-4</v>
      </c>
      <c r="J1284" s="2"/>
    </row>
    <row r="1285" spans="1:10" x14ac:dyDescent="0.2">
      <c r="A1285" s="36">
        <v>42774</v>
      </c>
      <c r="B1285" s="37">
        <v>55.220001000000003</v>
      </c>
      <c r="C1285" s="38">
        <v>2294.669922</v>
      </c>
      <c r="D1285" s="39"/>
      <c r="E1285" s="36">
        <v>42775</v>
      </c>
      <c r="F1285" s="2">
        <f t="shared" si="42"/>
        <v>1.0627858106888986E-2</v>
      </c>
      <c r="G1285" s="2">
        <f t="shared" si="43"/>
        <v>5.7360636002423832E-3</v>
      </c>
      <c r="J1285" s="2"/>
    </row>
    <row r="1286" spans="1:10" x14ac:dyDescent="0.2">
      <c r="A1286" s="36">
        <v>42775</v>
      </c>
      <c r="B1286" s="37">
        <v>55.810001</v>
      </c>
      <c r="C1286" s="38">
        <v>2307.8701169999999</v>
      </c>
      <c r="D1286" s="39"/>
      <c r="E1286" s="36">
        <v>42776</v>
      </c>
      <c r="F1286" s="2">
        <f t="shared" si="42"/>
        <v>7.319500547372214E-3</v>
      </c>
      <c r="G1286" s="2">
        <f t="shared" si="43"/>
        <v>3.5597070516704093E-3</v>
      </c>
      <c r="J1286" s="2"/>
    </row>
    <row r="1287" spans="1:10" x14ac:dyDescent="0.2">
      <c r="A1287" s="36">
        <v>42776</v>
      </c>
      <c r="B1287" s="37">
        <v>56.220001000000003</v>
      </c>
      <c r="C1287" s="38">
        <v>2316.1000979999999</v>
      </c>
      <c r="D1287" s="39"/>
      <c r="E1287" s="36">
        <v>42779</v>
      </c>
      <c r="F1287" s="2">
        <f t="shared" si="42"/>
        <v>-1.9585156806345111E-3</v>
      </c>
      <c r="G1287" s="2">
        <f t="shared" si="43"/>
        <v>5.2321334355937893E-3</v>
      </c>
      <c r="J1287" s="2"/>
    </row>
    <row r="1288" spans="1:10" x14ac:dyDescent="0.2">
      <c r="A1288" s="36">
        <v>42779</v>
      </c>
      <c r="B1288" s="37">
        <v>56.110000999999997</v>
      </c>
      <c r="C1288" s="38">
        <v>2328.25</v>
      </c>
      <c r="D1288" s="39"/>
      <c r="E1288" s="36">
        <v>42780</v>
      </c>
      <c r="F1288" s="2">
        <f t="shared" si="42"/>
        <v>8.3415336365846755E-3</v>
      </c>
      <c r="G1288" s="2">
        <f t="shared" si="43"/>
        <v>3.9993271421984809E-3</v>
      </c>
      <c r="J1288" s="2"/>
    </row>
    <row r="1289" spans="1:10" x14ac:dyDescent="0.2">
      <c r="A1289" s="36">
        <v>42780</v>
      </c>
      <c r="B1289" s="37">
        <v>56.580002</v>
      </c>
      <c r="C1289" s="38">
        <v>2337.580078</v>
      </c>
      <c r="D1289" s="39"/>
      <c r="E1289" s="36">
        <v>42781</v>
      </c>
      <c r="F1289" s="2">
        <f t="shared" si="42"/>
        <v>4.9365225883094251E-3</v>
      </c>
      <c r="G1289" s="2">
        <f t="shared" si="43"/>
        <v>4.9798887192087238E-3</v>
      </c>
      <c r="J1289" s="2"/>
    </row>
    <row r="1290" spans="1:10" x14ac:dyDescent="0.2">
      <c r="A1290" s="36">
        <v>42781</v>
      </c>
      <c r="B1290" s="37">
        <v>56.860000999999997</v>
      </c>
      <c r="C1290" s="38">
        <v>2349.25</v>
      </c>
      <c r="D1290" s="39"/>
      <c r="E1290" s="36">
        <v>42782</v>
      </c>
      <c r="F1290" s="2">
        <f t="shared" si="42"/>
        <v>-2.2889524714337084E-3</v>
      </c>
      <c r="G1290" s="2">
        <f t="shared" si="43"/>
        <v>-8.6449147507085061E-4</v>
      </c>
      <c r="J1290" s="2"/>
    </row>
    <row r="1291" spans="1:10" x14ac:dyDescent="0.2">
      <c r="A1291" s="36">
        <v>42782</v>
      </c>
      <c r="B1291" s="37">
        <v>56.73</v>
      </c>
      <c r="C1291" s="38">
        <v>2347.219971</v>
      </c>
      <c r="D1291" s="39"/>
      <c r="E1291" s="36">
        <v>42783</v>
      </c>
      <c r="F1291" s="2">
        <f t="shared" si="42"/>
        <v>1.0869637363319971E-2</v>
      </c>
      <c r="G1291" s="2">
        <f t="shared" si="43"/>
        <v>1.6771491542383855E-3</v>
      </c>
      <c r="J1291" s="2"/>
    </row>
    <row r="1292" spans="1:10" x14ac:dyDescent="0.2">
      <c r="A1292" s="36">
        <v>42783</v>
      </c>
      <c r="B1292" s="37">
        <v>57.349997999999999</v>
      </c>
      <c r="C1292" s="38">
        <v>2351.1599120000001</v>
      </c>
      <c r="D1292" s="39"/>
      <c r="E1292" s="36">
        <v>42787</v>
      </c>
      <c r="F1292" s="2">
        <f t="shared" si="42"/>
        <v>3.3075668008202912E-3</v>
      </c>
      <c r="G1292" s="2">
        <f t="shared" si="43"/>
        <v>6.0298501458571517E-3</v>
      </c>
      <c r="J1292" s="2"/>
    </row>
    <row r="1293" spans="1:10" x14ac:dyDescent="0.2">
      <c r="A1293" s="36">
        <v>42787</v>
      </c>
      <c r="B1293" s="37">
        <v>57.540000999999997</v>
      </c>
      <c r="C1293" s="38">
        <v>2365.3798830000001</v>
      </c>
      <c r="D1293" s="39"/>
      <c r="E1293" s="36">
        <v>42788</v>
      </c>
      <c r="F1293" s="2">
        <f t="shared" si="42"/>
        <v>5.2122318510213351E-4</v>
      </c>
      <c r="G1293" s="2">
        <f t="shared" si="43"/>
        <v>-1.0827863781683815E-3</v>
      </c>
      <c r="J1293" s="2"/>
    </row>
    <row r="1294" spans="1:10" x14ac:dyDescent="0.2">
      <c r="A1294" s="36">
        <v>42788</v>
      </c>
      <c r="B1294" s="37">
        <v>57.57</v>
      </c>
      <c r="C1294" s="38">
        <v>2362.820068</v>
      </c>
      <c r="D1294" s="39"/>
      <c r="E1294" s="36">
        <v>42789</v>
      </c>
      <c r="F1294" s="2">
        <f t="shared" si="42"/>
        <v>1.2151550945398906E-3</v>
      </c>
      <c r="G1294" s="2">
        <f t="shared" si="43"/>
        <v>4.188992952173622E-4</v>
      </c>
      <c r="J1294" s="2"/>
    </row>
    <row r="1295" spans="1:10" x14ac:dyDescent="0.2">
      <c r="A1295" s="36">
        <v>42789</v>
      </c>
      <c r="B1295" s="37">
        <v>57.639999000000003</v>
      </c>
      <c r="C1295" s="38">
        <v>2363.8100589999999</v>
      </c>
      <c r="D1295" s="39"/>
      <c r="E1295" s="36">
        <v>42790</v>
      </c>
      <c r="F1295" s="2">
        <f t="shared" si="42"/>
        <v>-2.7796925714339157E-3</v>
      </c>
      <c r="G1295" s="2">
        <f t="shared" si="43"/>
        <v>1.4922501063708675E-3</v>
      </c>
      <c r="J1295" s="2"/>
    </row>
    <row r="1296" spans="1:10" x14ac:dyDescent="0.2">
      <c r="A1296" s="36">
        <v>42790</v>
      </c>
      <c r="B1296" s="37">
        <v>57.48</v>
      </c>
      <c r="C1296" s="38">
        <v>2367.3400879999999</v>
      </c>
      <c r="D1296" s="39"/>
      <c r="E1296" s="36">
        <v>42793</v>
      </c>
      <c r="F1296" s="2">
        <f t="shared" si="42"/>
        <v>-1.22529277778344E-2</v>
      </c>
      <c r="G1296" s="2">
        <f t="shared" si="43"/>
        <v>1.0090170373075508E-3</v>
      </c>
      <c r="J1296" s="2"/>
    </row>
    <row r="1297" spans="1:10" x14ac:dyDescent="0.2">
      <c r="A1297" s="36">
        <v>42793</v>
      </c>
      <c r="B1297" s="37">
        <v>56.779998999999997</v>
      </c>
      <c r="C1297" s="38">
        <v>2369.7299800000001</v>
      </c>
      <c r="D1297" s="39"/>
      <c r="E1297" s="36">
        <v>42794</v>
      </c>
      <c r="F1297" s="2">
        <f t="shared" si="42"/>
        <v>1.5838103017549135E-3</v>
      </c>
      <c r="G1297" s="2">
        <f t="shared" si="43"/>
        <v>-2.573257752484872E-3</v>
      </c>
      <c r="J1297" s="2"/>
    </row>
    <row r="1298" spans="1:10" x14ac:dyDescent="0.2">
      <c r="A1298" s="36">
        <v>42794</v>
      </c>
      <c r="B1298" s="37">
        <v>56.869999</v>
      </c>
      <c r="C1298" s="38">
        <v>2363.639893</v>
      </c>
      <c r="D1298" s="39"/>
      <c r="E1298" s="36">
        <v>42795</v>
      </c>
      <c r="F1298" s="2">
        <f t="shared" si="42"/>
        <v>4.7364355670072031E-3</v>
      </c>
      <c r="G1298" s="2">
        <f t="shared" si="43"/>
        <v>1.3581210931325458E-2</v>
      </c>
      <c r="J1298" s="2"/>
    </row>
    <row r="1299" spans="1:10" x14ac:dyDescent="0.2">
      <c r="A1299" s="36">
        <v>42795</v>
      </c>
      <c r="B1299" s="37">
        <v>57.139999000000003</v>
      </c>
      <c r="C1299" s="38">
        <v>2395.959961</v>
      </c>
      <c r="D1299" s="39"/>
      <c r="E1299" s="36">
        <v>42796</v>
      </c>
      <c r="F1299" s="2">
        <f t="shared" si="42"/>
        <v>-3.5007877742586769E-4</v>
      </c>
      <c r="G1299" s="2">
        <f t="shared" si="43"/>
        <v>-5.8771169457121526E-3</v>
      </c>
      <c r="J1299" s="2"/>
    </row>
    <row r="1300" spans="1:10" x14ac:dyDescent="0.2">
      <c r="A1300" s="36">
        <v>42796</v>
      </c>
      <c r="B1300" s="37">
        <v>57.119999</v>
      </c>
      <c r="C1300" s="38">
        <v>2381.919922</v>
      </c>
      <c r="D1300" s="39"/>
      <c r="E1300" s="36">
        <v>42797</v>
      </c>
      <c r="F1300" s="2">
        <f t="shared" si="42"/>
        <v>-3.5021888863181799E-4</v>
      </c>
      <c r="G1300" s="2">
        <f t="shared" si="43"/>
        <v>5.0375023737784424E-4</v>
      </c>
      <c r="J1300" s="2"/>
    </row>
    <row r="1301" spans="1:10" x14ac:dyDescent="0.2">
      <c r="A1301" s="36">
        <v>42797</v>
      </c>
      <c r="B1301" s="37">
        <v>57.099997999999999</v>
      </c>
      <c r="C1301" s="38">
        <v>2383.1201169999999</v>
      </c>
      <c r="D1301" s="39"/>
      <c r="E1301" s="36">
        <v>42800</v>
      </c>
      <c r="F1301" s="2">
        <f t="shared" si="42"/>
        <v>-7.3826668132145256E-3</v>
      </c>
      <c r="G1301" s="2">
        <f t="shared" si="43"/>
        <v>-3.2826225138571038E-3</v>
      </c>
      <c r="J1301" s="2"/>
    </row>
    <row r="1302" spans="1:10" x14ac:dyDescent="0.2">
      <c r="A1302" s="36">
        <v>42800</v>
      </c>
      <c r="B1302" s="37">
        <v>56.68</v>
      </c>
      <c r="C1302" s="38">
        <v>2375.3100589999999</v>
      </c>
      <c r="D1302" s="39"/>
      <c r="E1302" s="36">
        <v>42801</v>
      </c>
      <c r="F1302" s="2">
        <f t="shared" si="42"/>
        <v>-8.5046401292401212E-3</v>
      </c>
      <c r="G1302" s="2">
        <f t="shared" si="43"/>
        <v>-2.9176258949927506E-3</v>
      </c>
      <c r="J1302" s="2"/>
    </row>
    <row r="1303" spans="1:10" x14ac:dyDescent="0.2">
      <c r="A1303" s="36">
        <v>42801</v>
      </c>
      <c r="B1303" s="37">
        <v>56.200001</v>
      </c>
      <c r="C1303" s="38">
        <v>2368.389893</v>
      </c>
      <c r="D1303" s="39"/>
      <c r="E1303" s="36">
        <v>42802</v>
      </c>
      <c r="F1303" s="2">
        <f t="shared" si="42"/>
        <v>-8.2187167585625991E-3</v>
      </c>
      <c r="G1303" s="2">
        <f t="shared" si="43"/>
        <v>-2.2868283405635356E-3</v>
      </c>
      <c r="J1303" s="2"/>
    </row>
    <row r="1304" spans="1:10" x14ac:dyDescent="0.2">
      <c r="A1304" s="36">
        <v>42802</v>
      </c>
      <c r="B1304" s="37">
        <v>55.740001999999997</v>
      </c>
      <c r="C1304" s="38">
        <v>2362.9799800000001</v>
      </c>
      <c r="D1304" s="39"/>
      <c r="E1304" s="36">
        <v>42803</v>
      </c>
      <c r="F1304" s="2">
        <f t="shared" si="42"/>
        <v>-9.9162986024917393E-3</v>
      </c>
      <c r="G1304" s="2">
        <f t="shared" si="43"/>
        <v>7.9957573185312732E-4</v>
      </c>
      <c r="J1304" s="2"/>
    </row>
    <row r="1305" spans="1:10" x14ac:dyDescent="0.2">
      <c r="A1305" s="36">
        <v>42803</v>
      </c>
      <c r="B1305" s="37">
        <v>55.189999</v>
      </c>
      <c r="C1305" s="38">
        <v>2364.8701169999999</v>
      </c>
      <c r="D1305" s="39"/>
      <c r="E1305" s="36">
        <v>42804</v>
      </c>
      <c r="F1305" s="2">
        <f t="shared" si="42"/>
        <v>-1.2030768732744517E-2</v>
      </c>
      <c r="G1305" s="2">
        <f t="shared" si="43"/>
        <v>3.2633399300272393E-3</v>
      </c>
      <c r="J1305" s="2"/>
    </row>
    <row r="1306" spans="1:10" x14ac:dyDescent="0.2">
      <c r="A1306" s="36">
        <v>42804</v>
      </c>
      <c r="B1306" s="37">
        <v>54.529998999999997</v>
      </c>
      <c r="C1306" s="38">
        <v>2372.6000979999999</v>
      </c>
      <c r="D1306" s="39"/>
      <c r="E1306" s="36">
        <v>42807</v>
      </c>
      <c r="F1306" s="2">
        <f t="shared" si="42"/>
        <v>1.8322101131460877E-3</v>
      </c>
      <c r="G1306" s="2">
        <f t="shared" si="43"/>
        <v>3.6656559936696162E-4</v>
      </c>
      <c r="J1306" s="2"/>
    </row>
    <row r="1307" spans="1:10" x14ac:dyDescent="0.2">
      <c r="A1307" s="36">
        <v>42807</v>
      </c>
      <c r="B1307" s="37">
        <v>54.630001</v>
      </c>
      <c r="C1307" s="38">
        <v>2373.469971</v>
      </c>
      <c r="D1307" s="39"/>
      <c r="E1307" s="36">
        <v>42808</v>
      </c>
      <c r="F1307" s="2">
        <f t="shared" si="42"/>
        <v>-6.6116126372732361E-3</v>
      </c>
      <c r="G1307" s="2">
        <f t="shared" si="43"/>
        <v>-3.3847491786320912E-3</v>
      </c>
      <c r="J1307" s="2"/>
    </row>
    <row r="1308" spans="1:10" x14ac:dyDescent="0.2">
      <c r="A1308" s="36">
        <v>42808</v>
      </c>
      <c r="B1308" s="37">
        <v>54.27</v>
      </c>
      <c r="C1308" s="38">
        <v>2365.4499510000001</v>
      </c>
      <c r="D1308" s="39"/>
      <c r="E1308" s="36">
        <v>42809</v>
      </c>
      <c r="F1308" s="2">
        <f t="shared" si="42"/>
        <v>4.9628076772956107E-3</v>
      </c>
      <c r="G1308" s="2">
        <f t="shared" si="43"/>
        <v>8.3398792956066378E-3</v>
      </c>
      <c r="J1308" s="2"/>
    </row>
    <row r="1309" spans="1:10" x14ac:dyDescent="0.2">
      <c r="A1309" s="36">
        <v>42809</v>
      </c>
      <c r="B1309" s="37">
        <v>54.540000999999997</v>
      </c>
      <c r="C1309" s="38">
        <v>2385.26001</v>
      </c>
      <c r="D1309" s="39"/>
      <c r="E1309" s="36">
        <v>42810</v>
      </c>
      <c r="F1309" s="2">
        <f t="shared" si="42"/>
        <v>4.7557799531854957E-3</v>
      </c>
      <c r="G1309" s="2">
        <f t="shared" si="43"/>
        <v>-1.6280348187074486E-3</v>
      </c>
      <c r="J1309" s="2"/>
    </row>
    <row r="1310" spans="1:10" x14ac:dyDescent="0.2">
      <c r="A1310" s="36">
        <v>42810</v>
      </c>
      <c r="B1310" s="37">
        <v>54.799999</v>
      </c>
      <c r="C1310" s="38">
        <v>2381.3798830000001</v>
      </c>
      <c r="D1310" s="39"/>
      <c r="E1310" s="36">
        <v>42811</v>
      </c>
      <c r="F1310" s="2">
        <f t="shared" si="42"/>
        <v>1.7725188565975485E-2</v>
      </c>
      <c r="G1310" s="2">
        <f t="shared" si="43"/>
        <v>-1.3151793429673527E-3</v>
      </c>
      <c r="J1310" s="2"/>
    </row>
    <row r="1311" spans="1:10" x14ac:dyDescent="0.2">
      <c r="A1311" s="36">
        <v>42811</v>
      </c>
      <c r="B1311" s="37">
        <v>55.779998999999997</v>
      </c>
      <c r="C1311" s="38">
        <v>2378.25</v>
      </c>
      <c r="D1311" s="39"/>
      <c r="E1311" s="36">
        <v>42814</v>
      </c>
      <c r="F1311" s="2">
        <f t="shared" si="42"/>
        <v>5.3771844650787957E-4</v>
      </c>
      <c r="G1311" s="2">
        <f t="shared" si="43"/>
        <v>-2.0119159552997494E-3</v>
      </c>
      <c r="J1311" s="2"/>
    </row>
    <row r="1312" spans="1:10" x14ac:dyDescent="0.2">
      <c r="A1312" s="36">
        <v>42814</v>
      </c>
      <c r="B1312" s="37">
        <v>55.810001</v>
      </c>
      <c r="C1312" s="38">
        <v>2373.469971</v>
      </c>
      <c r="D1312" s="39"/>
      <c r="E1312" s="36">
        <v>42815</v>
      </c>
      <c r="F1312" s="2">
        <f t="shared" si="42"/>
        <v>-4.8495828345832331E-3</v>
      </c>
      <c r="G1312" s="2">
        <f t="shared" si="43"/>
        <v>-1.2485603047556136E-2</v>
      </c>
      <c r="J1312" s="2"/>
    </row>
    <row r="1313" spans="1:10" ht="15" thickBot="1" x14ac:dyDescent="0.25">
      <c r="A1313" s="36">
        <v>42815</v>
      </c>
      <c r="B1313" s="37">
        <v>55.540000999999997</v>
      </c>
      <c r="C1313" s="40">
        <v>2344.02</v>
      </c>
      <c r="D1313" s="39"/>
      <c r="E1313" s="36">
        <v>42816</v>
      </c>
      <c r="F1313" s="2">
        <f t="shared" si="42"/>
        <v>6.2819555056235063E-3</v>
      </c>
      <c r="G1313" s="2">
        <f t="shared" si="43"/>
        <v>1.8881319714754499E-3</v>
      </c>
      <c r="J1313" s="2"/>
    </row>
    <row r="1314" spans="1:10" x14ac:dyDescent="0.2">
      <c r="A1314" s="36">
        <v>42816</v>
      </c>
      <c r="B1314" s="37">
        <v>55.889999000000003</v>
      </c>
      <c r="C1314" s="41">
        <v>2348.4499999999998</v>
      </c>
      <c r="D1314" s="39"/>
      <c r="E1314" s="36">
        <v>42817</v>
      </c>
      <c r="F1314" s="2">
        <f t="shared" si="42"/>
        <v>-7.1596568431515266E-4</v>
      </c>
      <c r="G1314" s="2">
        <f t="shared" si="43"/>
        <v>-1.0608362855033045E-3</v>
      </c>
      <c r="J1314" s="2"/>
    </row>
    <row r="1315" spans="1:10" x14ac:dyDescent="0.2">
      <c r="A1315" s="36">
        <v>42817</v>
      </c>
      <c r="B1315" s="37">
        <v>55.849997999999999</v>
      </c>
      <c r="C1315" s="41">
        <v>2345.96</v>
      </c>
      <c r="D1315" s="39"/>
      <c r="E1315" s="36">
        <v>42818</v>
      </c>
      <c r="F1315" s="2">
        <f t="shared" si="42"/>
        <v>1.7042894466566916E-2</v>
      </c>
      <c r="G1315" s="2">
        <f t="shared" si="43"/>
        <v>-8.4436053238891068E-4</v>
      </c>
      <c r="J1315" s="2"/>
    </row>
    <row r="1316" spans="1:10" x14ac:dyDescent="0.2">
      <c r="A1316" s="36">
        <v>42818</v>
      </c>
      <c r="B1316" s="37">
        <v>56.810001</v>
      </c>
      <c r="C1316" s="41">
        <v>2343.98</v>
      </c>
      <c r="D1316" s="39"/>
      <c r="E1316" s="36">
        <v>42821</v>
      </c>
      <c r="F1316" s="2">
        <f t="shared" si="42"/>
        <v>7.3658522494407215E-3</v>
      </c>
      <c r="G1316" s="2">
        <f t="shared" si="43"/>
        <v>-1.0201534529525073E-3</v>
      </c>
      <c r="J1316" s="2"/>
    </row>
    <row r="1317" spans="1:10" x14ac:dyDescent="0.2">
      <c r="A1317" s="36">
        <v>42821</v>
      </c>
      <c r="B1317" s="37">
        <v>57.23</v>
      </c>
      <c r="C1317" s="41">
        <v>2341.59</v>
      </c>
      <c r="D1317" s="39"/>
      <c r="E1317" s="36">
        <v>42822</v>
      </c>
      <c r="F1317" s="2">
        <f t="shared" si="42"/>
        <v>2.0945722807848579E-3</v>
      </c>
      <c r="G1317" s="2">
        <f t="shared" si="43"/>
        <v>7.2253173808166449E-3</v>
      </c>
      <c r="J1317" s="2"/>
    </row>
    <row r="1318" spans="1:10" ht="15" thickBot="1" x14ac:dyDescent="0.25">
      <c r="A1318" s="36">
        <v>42822</v>
      </c>
      <c r="B1318" s="37">
        <v>57.349997999999999</v>
      </c>
      <c r="C1318" s="40">
        <v>2358.5700000000002</v>
      </c>
      <c r="D1318" s="39"/>
      <c r="E1318" s="36">
        <v>42823</v>
      </c>
      <c r="F1318" s="2">
        <f t="shared" si="42"/>
        <v>3.3075668008202912E-3</v>
      </c>
      <c r="G1318" s="2">
        <f t="shared" si="43"/>
        <v>1.0848148191858569E-3</v>
      </c>
      <c r="J1318" s="2"/>
    </row>
    <row r="1319" spans="1:10" x14ac:dyDescent="0.2">
      <c r="A1319" s="36">
        <v>42823</v>
      </c>
      <c r="B1319" s="37">
        <v>57.540000999999997</v>
      </c>
      <c r="C1319" s="41">
        <v>2361.13</v>
      </c>
      <c r="D1319" s="39"/>
      <c r="E1319" s="36">
        <v>42824</v>
      </c>
      <c r="F1319" s="2">
        <f t="shared" si="42"/>
        <v>1.0717457722647853E-2</v>
      </c>
      <c r="G1319" s="2">
        <f t="shared" si="43"/>
        <v>2.9307365363928895E-3</v>
      </c>
      <c r="J1319" s="2"/>
    </row>
    <row r="1320" spans="1:10" x14ac:dyDescent="0.2">
      <c r="A1320" s="36">
        <v>42824</v>
      </c>
      <c r="B1320" s="37">
        <v>58.16</v>
      </c>
      <c r="C1320" s="41">
        <v>2368.06</v>
      </c>
      <c r="D1320" s="39"/>
      <c r="E1320" s="36">
        <v>42825</v>
      </c>
      <c r="F1320" s="2">
        <f t="shared" si="42"/>
        <v>3.9467919439620499E-3</v>
      </c>
      <c r="G1320" s="2">
        <f t="shared" si="43"/>
        <v>-2.2575567952728324E-3</v>
      </c>
      <c r="J1320" s="2"/>
    </row>
    <row r="1321" spans="1:10" x14ac:dyDescent="0.2">
      <c r="A1321" s="36">
        <v>42825</v>
      </c>
      <c r="B1321" s="37">
        <v>58.389999000000003</v>
      </c>
      <c r="C1321" s="41">
        <v>2362.7199999999998</v>
      </c>
      <c r="D1321" s="39"/>
      <c r="E1321" s="36">
        <v>42828</v>
      </c>
      <c r="F1321" s="2">
        <f t="shared" ref="F1321:F1384" si="44">LN(B1322/B1321)</f>
        <v>8.5594460170525873E-4</v>
      </c>
      <c r="G1321" s="2">
        <f t="shared" ref="G1321:G1384" si="45">LN(C1322/C1321)</f>
        <v>-1.643487661284218E-3</v>
      </c>
      <c r="J1321" s="2"/>
    </row>
    <row r="1322" spans="1:10" x14ac:dyDescent="0.2">
      <c r="A1322" s="36">
        <v>42828</v>
      </c>
      <c r="B1322" s="37">
        <v>58.439999</v>
      </c>
      <c r="C1322" s="38">
        <v>2358.8400879999999</v>
      </c>
      <c r="D1322" s="39"/>
      <c r="E1322" s="36">
        <v>42829</v>
      </c>
      <c r="F1322" s="2">
        <f t="shared" si="44"/>
        <v>-2.055482070528409E-3</v>
      </c>
      <c r="G1322" s="2">
        <f t="shared" si="45"/>
        <v>5.5936598195100253E-4</v>
      </c>
      <c r="J1322" s="2"/>
    </row>
    <row r="1323" spans="1:10" x14ac:dyDescent="0.2">
      <c r="A1323" s="36">
        <v>42829</v>
      </c>
      <c r="B1323" s="37">
        <v>58.32</v>
      </c>
      <c r="C1323" s="38">
        <v>2360.1599120000001</v>
      </c>
      <c r="D1323" s="39"/>
      <c r="E1323" s="36">
        <v>42830</v>
      </c>
      <c r="F1323" s="2">
        <f t="shared" si="44"/>
        <v>-1.7161322066974979E-3</v>
      </c>
      <c r="G1323" s="2">
        <f t="shared" si="45"/>
        <v>-3.0595368382266273E-3</v>
      </c>
      <c r="J1323" s="2"/>
    </row>
    <row r="1324" spans="1:10" x14ac:dyDescent="0.2">
      <c r="A1324" s="36">
        <v>42830</v>
      </c>
      <c r="B1324" s="37">
        <v>58.220001000000003</v>
      </c>
      <c r="C1324" s="38">
        <v>2352.9499510000001</v>
      </c>
      <c r="D1324" s="39"/>
      <c r="E1324" s="36">
        <v>42831</v>
      </c>
      <c r="F1324" s="2">
        <f t="shared" si="44"/>
        <v>-5.1662419466316509E-3</v>
      </c>
      <c r="G1324" s="2">
        <f t="shared" si="45"/>
        <v>1.9276502673643437E-3</v>
      </c>
      <c r="J1324" s="2"/>
    </row>
    <row r="1325" spans="1:10" x14ac:dyDescent="0.2">
      <c r="A1325" s="36">
        <v>42831</v>
      </c>
      <c r="B1325" s="37">
        <v>57.919998</v>
      </c>
      <c r="C1325" s="38">
        <v>2357.48999</v>
      </c>
      <c r="D1325" s="39"/>
      <c r="E1325" s="36">
        <v>42832</v>
      </c>
      <c r="F1325" s="2">
        <f t="shared" si="44"/>
        <v>1.7250651461844025E-3</v>
      </c>
      <c r="G1325" s="2">
        <f t="shared" si="45"/>
        <v>-8.2747239006095098E-4</v>
      </c>
      <c r="J1325" s="2"/>
    </row>
    <row r="1326" spans="1:10" x14ac:dyDescent="0.2">
      <c r="A1326" s="36">
        <v>42832</v>
      </c>
      <c r="B1326" s="37">
        <v>58.02</v>
      </c>
      <c r="C1326" s="38">
        <v>2355.540039</v>
      </c>
      <c r="D1326" s="39"/>
      <c r="E1326" s="36">
        <v>42835</v>
      </c>
      <c r="F1326" s="2">
        <f t="shared" si="44"/>
        <v>-1.2071916512420534E-3</v>
      </c>
      <c r="G1326" s="2">
        <f t="shared" si="45"/>
        <v>6.8745011591528707E-4</v>
      </c>
      <c r="J1326" s="2"/>
    </row>
    <row r="1327" spans="1:10" x14ac:dyDescent="0.2">
      <c r="A1327" s="36">
        <v>42835</v>
      </c>
      <c r="B1327" s="37">
        <v>57.950001</v>
      </c>
      <c r="C1327" s="38">
        <v>2357.1599120000001</v>
      </c>
      <c r="D1327" s="39"/>
      <c r="E1327" s="36">
        <v>42836</v>
      </c>
      <c r="F1327" s="2">
        <f t="shared" si="44"/>
        <v>-1.2086680016078948E-3</v>
      </c>
      <c r="G1327" s="2">
        <f t="shared" si="45"/>
        <v>-1.4349083716841415E-3</v>
      </c>
      <c r="J1327" s="2"/>
    </row>
    <row r="1328" spans="1:10" x14ac:dyDescent="0.2">
      <c r="A1328" s="36">
        <v>42836</v>
      </c>
      <c r="B1328" s="37">
        <v>57.880001</v>
      </c>
      <c r="C1328" s="38">
        <v>2353.780029</v>
      </c>
      <c r="D1328" s="39"/>
      <c r="E1328" s="36">
        <v>42837</v>
      </c>
      <c r="F1328" s="2">
        <f t="shared" si="44"/>
        <v>-5.1965991220960777E-3</v>
      </c>
      <c r="G1328" s="2">
        <f t="shared" si="45"/>
        <v>-3.7670371396038606E-3</v>
      </c>
      <c r="J1328" s="2"/>
    </row>
    <row r="1329" spans="1:10" x14ac:dyDescent="0.2">
      <c r="A1329" s="36">
        <v>42837</v>
      </c>
      <c r="B1329" s="37">
        <v>57.580002</v>
      </c>
      <c r="C1329" s="38">
        <v>2344.929932</v>
      </c>
      <c r="D1329" s="39"/>
      <c r="E1329" s="36">
        <v>42838</v>
      </c>
      <c r="F1329" s="2">
        <f t="shared" si="44"/>
        <v>-1.2165089692103223E-3</v>
      </c>
      <c r="G1329" s="2">
        <f t="shared" si="45"/>
        <v>-6.8380205168596985E-3</v>
      </c>
      <c r="J1329" s="2"/>
    </row>
    <row r="1330" spans="1:10" x14ac:dyDescent="0.2">
      <c r="A1330" s="36">
        <v>42838</v>
      </c>
      <c r="B1330" s="37">
        <v>57.509998000000003</v>
      </c>
      <c r="C1330" s="38">
        <v>2328.9499510000001</v>
      </c>
      <c r="D1330" s="39"/>
      <c r="E1330" s="36">
        <v>42842</v>
      </c>
      <c r="F1330" s="2">
        <f t="shared" si="44"/>
        <v>9.8625940027000786E-3</v>
      </c>
      <c r="G1330" s="2">
        <f t="shared" si="45"/>
        <v>8.5764658646826294E-3</v>
      </c>
      <c r="J1330" s="2"/>
    </row>
    <row r="1331" spans="1:10" x14ac:dyDescent="0.2">
      <c r="A1331" s="36">
        <v>42842</v>
      </c>
      <c r="B1331" s="37">
        <v>58.080002</v>
      </c>
      <c r="C1331" s="38">
        <v>2349.01001</v>
      </c>
      <c r="D1331" s="39"/>
      <c r="E1331" s="36">
        <v>42843</v>
      </c>
      <c r="F1331" s="2">
        <f t="shared" si="44"/>
        <v>4.6379195048414168E-3</v>
      </c>
      <c r="G1331" s="2">
        <f t="shared" si="45"/>
        <v>-2.907603119058052E-3</v>
      </c>
      <c r="J1331" s="2"/>
    </row>
    <row r="1332" spans="1:10" x14ac:dyDescent="0.2">
      <c r="A1332" s="36">
        <v>42843</v>
      </c>
      <c r="B1332" s="37">
        <v>58.349997999999999</v>
      </c>
      <c r="C1332" s="38">
        <v>2342.1899410000001</v>
      </c>
      <c r="D1332" s="39"/>
      <c r="E1332" s="36">
        <v>42844</v>
      </c>
      <c r="F1332" s="2">
        <f t="shared" si="44"/>
        <v>1.1755872773243041E-2</v>
      </c>
      <c r="G1332" s="2">
        <f t="shared" si="45"/>
        <v>-1.7178251699592046E-3</v>
      </c>
      <c r="J1332" s="2"/>
    </row>
    <row r="1333" spans="1:10" x14ac:dyDescent="0.2">
      <c r="A1333" s="36">
        <v>42844</v>
      </c>
      <c r="B1333" s="37">
        <v>59.040000999999997</v>
      </c>
      <c r="C1333" s="38">
        <v>2338.169922</v>
      </c>
      <c r="D1333" s="39"/>
      <c r="E1333" s="36">
        <v>42845</v>
      </c>
      <c r="F1333" s="2">
        <f t="shared" si="44"/>
        <v>1.7461843514940546E-2</v>
      </c>
      <c r="G1333" s="2">
        <f t="shared" si="45"/>
        <v>7.5288503559402323E-3</v>
      </c>
      <c r="J1333" s="2"/>
    </row>
    <row r="1334" spans="1:10" x14ac:dyDescent="0.2">
      <c r="A1334" s="36">
        <v>42845</v>
      </c>
      <c r="B1334" s="37">
        <v>60.080002</v>
      </c>
      <c r="C1334" s="38">
        <v>2355.8400879999999</v>
      </c>
      <c r="D1334" s="39"/>
      <c r="E1334" s="36">
        <v>42846</v>
      </c>
      <c r="F1334" s="2">
        <f t="shared" si="44"/>
        <v>8.7828717172942911E-3</v>
      </c>
      <c r="G1334" s="2">
        <f t="shared" si="45"/>
        <v>-3.039688326511295E-3</v>
      </c>
      <c r="J1334" s="2"/>
    </row>
    <row r="1335" spans="1:10" x14ac:dyDescent="0.2">
      <c r="A1335" s="36">
        <v>42846</v>
      </c>
      <c r="B1335" s="37">
        <v>60.610000999999997</v>
      </c>
      <c r="C1335" s="38">
        <v>2348.6899410000001</v>
      </c>
      <c r="D1335" s="39"/>
      <c r="E1335" s="36">
        <v>42849</v>
      </c>
      <c r="F1335" s="2">
        <f t="shared" si="44"/>
        <v>8.2156228086368004E-3</v>
      </c>
      <c r="G1335" s="2">
        <f t="shared" si="45"/>
        <v>1.0781736616292011E-2</v>
      </c>
      <c r="J1335" s="2"/>
    </row>
    <row r="1336" spans="1:10" x14ac:dyDescent="0.2">
      <c r="A1336" s="36">
        <v>42849</v>
      </c>
      <c r="B1336" s="37">
        <v>61.110000999999997</v>
      </c>
      <c r="C1336" s="38">
        <v>2374.1499020000001</v>
      </c>
      <c r="D1336" s="39"/>
      <c r="E1336" s="36">
        <v>42850</v>
      </c>
      <c r="F1336" s="2">
        <f t="shared" si="44"/>
        <v>-2.4576402965666051E-3</v>
      </c>
      <c r="G1336" s="2">
        <f t="shared" si="45"/>
        <v>6.0722141799202222E-3</v>
      </c>
      <c r="J1336" s="2"/>
    </row>
    <row r="1337" spans="1:10" x14ac:dyDescent="0.2">
      <c r="A1337" s="36">
        <v>42850</v>
      </c>
      <c r="B1337" s="37">
        <v>60.959999000000003</v>
      </c>
      <c r="C1337" s="38">
        <v>2388.610107</v>
      </c>
      <c r="D1337" s="39"/>
      <c r="E1337" s="36">
        <v>42851</v>
      </c>
      <c r="F1337" s="2">
        <f t="shared" si="44"/>
        <v>9.7944302408016215E-3</v>
      </c>
      <c r="G1337" s="2">
        <f t="shared" si="45"/>
        <v>-4.8582137105885161E-4</v>
      </c>
      <c r="J1337" s="2"/>
    </row>
    <row r="1338" spans="1:10" x14ac:dyDescent="0.2">
      <c r="A1338" s="36">
        <v>42851</v>
      </c>
      <c r="B1338" s="37">
        <v>61.560001</v>
      </c>
      <c r="C1338" s="38">
        <v>2387.4499510000001</v>
      </c>
      <c r="D1338" s="39"/>
      <c r="E1338" s="36">
        <v>42852</v>
      </c>
      <c r="F1338" s="2">
        <f t="shared" si="44"/>
        <v>-4.2324985860409132E-3</v>
      </c>
      <c r="G1338" s="2">
        <f t="shared" si="45"/>
        <v>5.5276726852089401E-4</v>
      </c>
      <c r="J1338" s="2"/>
    </row>
    <row r="1339" spans="1:10" x14ac:dyDescent="0.2">
      <c r="A1339" s="36">
        <v>42852</v>
      </c>
      <c r="B1339" s="37">
        <v>61.299999</v>
      </c>
      <c r="C1339" s="38">
        <v>2388.7700199999999</v>
      </c>
      <c r="D1339" s="39"/>
      <c r="E1339" s="36">
        <v>42853</v>
      </c>
      <c r="F1339" s="2">
        <f t="shared" si="44"/>
        <v>-2.0435747423751184E-2</v>
      </c>
      <c r="G1339" s="2">
        <f t="shared" si="45"/>
        <v>-1.9149797398098202E-3</v>
      </c>
      <c r="J1339" s="2"/>
    </row>
    <row r="1340" spans="1:10" x14ac:dyDescent="0.2">
      <c r="A1340" s="36">
        <v>42853</v>
      </c>
      <c r="B1340" s="37">
        <v>60.060001</v>
      </c>
      <c r="C1340" s="38">
        <v>2384.1999510000001</v>
      </c>
      <c r="D1340" s="39"/>
      <c r="E1340" s="36">
        <v>42856</v>
      </c>
      <c r="F1340" s="2">
        <f t="shared" si="44"/>
        <v>1.9959919966985279E-3</v>
      </c>
      <c r="G1340" s="2">
        <f t="shared" si="45"/>
        <v>1.7307918466451173E-3</v>
      </c>
      <c r="J1340" s="2"/>
    </row>
    <row r="1341" spans="1:10" x14ac:dyDescent="0.2">
      <c r="A1341" s="36">
        <v>42856</v>
      </c>
      <c r="B1341" s="37">
        <v>60.18</v>
      </c>
      <c r="C1341" s="38">
        <v>2388.330078</v>
      </c>
      <c r="D1341" s="39"/>
      <c r="E1341" s="36">
        <v>42857</v>
      </c>
      <c r="F1341" s="2">
        <f t="shared" si="44"/>
        <v>5.3032938348965665E-3</v>
      </c>
      <c r="G1341" s="2">
        <f t="shared" si="45"/>
        <v>1.1883436904249129E-3</v>
      </c>
      <c r="J1341" s="2"/>
    </row>
    <row r="1342" spans="1:10" x14ac:dyDescent="0.2">
      <c r="A1342" s="36">
        <v>42857</v>
      </c>
      <c r="B1342" s="37">
        <v>60.5</v>
      </c>
      <c r="C1342" s="38">
        <v>2391.169922</v>
      </c>
      <c r="D1342" s="39"/>
      <c r="E1342" s="36">
        <v>42858</v>
      </c>
      <c r="F1342" s="2">
        <f t="shared" si="44"/>
        <v>1.4864979201019053E-3</v>
      </c>
      <c r="G1342" s="2">
        <f t="shared" si="45"/>
        <v>-1.2721693695897679E-3</v>
      </c>
      <c r="J1342" s="2"/>
    </row>
    <row r="1343" spans="1:10" x14ac:dyDescent="0.2">
      <c r="A1343" s="36">
        <v>42858</v>
      </c>
      <c r="B1343" s="37">
        <v>60.59</v>
      </c>
      <c r="C1343" s="38">
        <v>2388.1298830000001</v>
      </c>
      <c r="D1343" s="39"/>
      <c r="E1343" s="36">
        <v>42859</v>
      </c>
      <c r="F1343" s="2">
        <f t="shared" si="44"/>
        <v>3.9532582542296966E-3</v>
      </c>
      <c r="G1343" s="2">
        <f t="shared" si="45"/>
        <v>5.8193340552533356E-4</v>
      </c>
      <c r="J1343" s="2"/>
    </row>
    <row r="1344" spans="1:10" x14ac:dyDescent="0.2">
      <c r="A1344" s="36">
        <v>42859</v>
      </c>
      <c r="B1344" s="37">
        <v>60.830002</v>
      </c>
      <c r="C1344" s="38">
        <v>2389.5200199999999</v>
      </c>
      <c r="D1344" s="39"/>
      <c r="E1344" s="36">
        <v>42860</v>
      </c>
      <c r="F1344" s="2">
        <f t="shared" si="44"/>
        <v>1.9707511230439381E-3</v>
      </c>
      <c r="G1344" s="2">
        <f t="shared" si="45"/>
        <v>4.0803591852600924E-3</v>
      </c>
      <c r="J1344" s="2"/>
    </row>
    <row r="1345" spans="1:10" x14ac:dyDescent="0.2">
      <c r="A1345" s="36">
        <v>42860</v>
      </c>
      <c r="B1345" s="37">
        <v>60.950001</v>
      </c>
      <c r="C1345" s="38">
        <v>2399.290039</v>
      </c>
      <c r="D1345" s="39"/>
      <c r="E1345" s="36">
        <v>42863</v>
      </c>
      <c r="F1345" s="2">
        <f t="shared" si="44"/>
        <v>-1.6411518619161003E-4</v>
      </c>
      <c r="G1345" s="2">
        <f t="shared" si="45"/>
        <v>3.744537610262704E-5</v>
      </c>
      <c r="J1345" s="2"/>
    </row>
    <row r="1346" spans="1:10" x14ac:dyDescent="0.2">
      <c r="A1346" s="36">
        <v>42863</v>
      </c>
      <c r="B1346" s="37">
        <v>60.939999</v>
      </c>
      <c r="C1346" s="38">
        <v>2399.3798830000001</v>
      </c>
      <c r="D1346" s="39"/>
      <c r="E1346" s="36">
        <v>42864</v>
      </c>
      <c r="F1346" s="2">
        <f t="shared" si="44"/>
        <v>6.5618441212900419E-4</v>
      </c>
      <c r="G1346" s="2">
        <f t="shared" si="45"/>
        <v>-1.0257745827880963E-3</v>
      </c>
      <c r="J1346" s="2"/>
    </row>
    <row r="1347" spans="1:10" x14ac:dyDescent="0.2">
      <c r="A1347" s="36">
        <v>42864</v>
      </c>
      <c r="B1347" s="37">
        <v>60.98</v>
      </c>
      <c r="C1347" s="38">
        <v>2396.919922</v>
      </c>
      <c r="D1347" s="39"/>
      <c r="E1347" s="36">
        <v>42865</v>
      </c>
      <c r="F1347" s="2">
        <f t="shared" si="44"/>
        <v>-5.2614392996736701E-3</v>
      </c>
      <c r="G1347" s="2">
        <f t="shared" si="45"/>
        <v>1.1299627434363934E-3</v>
      </c>
      <c r="J1347" s="2"/>
    </row>
    <row r="1348" spans="1:10" x14ac:dyDescent="0.2">
      <c r="A1348" s="36">
        <v>42865</v>
      </c>
      <c r="B1348" s="37">
        <v>60.66</v>
      </c>
      <c r="C1348" s="38">
        <v>2399.6298830000001</v>
      </c>
      <c r="D1348" s="39"/>
      <c r="E1348" s="36">
        <v>42866</v>
      </c>
      <c r="F1348" s="2">
        <f t="shared" si="44"/>
        <v>-6.4500347654821806E-3</v>
      </c>
      <c r="G1348" s="2">
        <f t="shared" si="45"/>
        <v>-2.1651516219075512E-3</v>
      </c>
      <c r="J1348" s="2"/>
    </row>
    <row r="1349" spans="1:10" x14ac:dyDescent="0.2">
      <c r="A1349" s="36">
        <v>42866</v>
      </c>
      <c r="B1349" s="37">
        <v>60.27</v>
      </c>
      <c r="C1349" s="38">
        <v>2394.4399410000001</v>
      </c>
      <c r="D1349" s="39"/>
      <c r="E1349" s="36">
        <v>42867</v>
      </c>
      <c r="F1349" s="2">
        <f t="shared" si="44"/>
        <v>-5.6572530248588685E-3</v>
      </c>
      <c r="G1349" s="2">
        <f t="shared" si="45"/>
        <v>-1.4795353149046619E-3</v>
      </c>
      <c r="J1349" s="2"/>
    </row>
    <row r="1350" spans="1:10" x14ac:dyDescent="0.2">
      <c r="A1350" s="36">
        <v>42867</v>
      </c>
      <c r="B1350" s="37">
        <v>59.93</v>
      </c>
      <c r="C1350" s="38">
        <v>2390.8999020000001</v>
      </c>
      <c r="D1350" s="39"/>
      <c r="E1350" s="36">
        <v>42870</v>
      </c>
      <c r="F1350" s="2">
        <f t="shared" si="44"/>
        <v>8.6393791333048975E-3</v>
      </c>
      <c r="G1350" s="2">
        <f t="shared" si="45"/>
        <v>4.7651422971946031E-3</v>
      </c>
      <c r="J1350" s="2"/>
    </row>
    <row r="1351" spans="1:10" x14ac:dyDescent="0.2">
      <c r="A1351" s="36">
        <v>42870</v>
      </c>
      <c r="B1351" s="37">
        <v>60.450001</v>
      </c>
      <c r="C1351" s="38">
        <v>2402.320068</v>
      </c>
      <c r="D1351" s="39"/>
      <c r="E1351" s="36">
        <v>42871</v>
      </c>
      <c r="F1351" s="2">
        <f t="shared" si="44"/>
        <v>-7.8054202825357149E-3</v>
      </c>
      <c r="G1351" s="2">
        <f t="shared" si="45"/>
        <v>-6.871328353222825E-4</v>
      </c>
      <c r="J1351" s="2"/>
    </row>
    <row r="1352" spans="1:10" x14ac:dyDescent="0.2">
      <c r="A1352" s="36">
        <v>42871</v>
      </c>
      <c r="B1352" s="37">
        <v>59.98</v>
      </c>
      <c r="C1352" s="38">
        <v>2400.669922</v>
      </c>
      <c r="D1352" s="39"/>
      <c r="E1352" s="36">
        <v>42872</v>
      </c>
      <c r="F1352" s="2">
        <f t="shared" si="44"/>
        <v>-4.1767665766483967E-3</v>
      </c>
      <c r="G1352" s="2">
        <f t="shared" si="45"/>
        <v>-1.8345468349136904E-2</v>
      </c>
      <c r="J1352" s="2"/>
    </row>
    <row r="1353" spans="1:10" x14ac:dyDescent="0.2">
      <c r="A1353" s="36">
        <v>42872</v>
      </c>
      <c r="B1353" s="37">
        <v>59.73</v>
      </c>
      <c r="C1353" s="38">
        <v>2357.030029</v>
      </c>
      <c r="D1353" s="39"/>
      <c r="E1353" s="36">
        <v>42873</v>
      </c>
      <c r="F1353" s="2">
        <f t="shared" si="44"/>
        <v>1.5056464575874356E-3</v>
      </c>
      <c r="G1353" s="2">
        <f t="shared" si="45"/>
        <v>3.6800388786592721E-3</v>
      </c>
      <c r="J1353" s="2"/>
    </row>
    <row r="1354" spans="1:10" x14ac:dyDescent="0.2">
      <c r="A1354" s="36">
        <v>42873</v>
      </c>
      <c r="B1354" s="37">
        <v>59.82</v>
      </c>
      <c r="C1354" s="38">
        <v>2365.719971</v>
      </c>
      <c r="D1354" s="39"/>
      <c r="E1354" s="36">
        <v>42874</v>
      </c>
      <c r="F1354" s="2">
        <f t="shared" si="44"/>
        <v>2.5418120154460662E-2</v>
      </c>
      <c r="G1354" s="2">
        <f t="shared" si="45"/>
        <v>6.744702885899654E-3</v>
      </c>
      <c r="J1354" s="2"/>
    </row>
    <row r="1355" spans="1:10" x14ac:dyDescent="0.2">
      <c r="A1355" s="36">
        <v>42874</v>
      </c>
      <c r="B1355" s="37">
        <v>61.360000999999997</v>
      </c>
      <c r="C1355" s="38">
        <v>2381.7299800000001</v>
      </c>
      <c r="D1355" s="39"/>
      <c r="E1355" s="36">
        <v>42877</v>
      </c>
      <c r="F1355" s="2">
        <f t="shared" si="44"/>
        <v>-2.1209078663995697E-3</v>
      </c>
      <c r="G1355" s="2">
        <f t="shared" si="45"/>
        <v>5.1468636886192742E-3</v>
      </c>
      <c r="J1355" s="2"/>
    </row>
    <row r="1356" spans="1:10" x14ac:dyDescent="0.2">
      <c r="A1356" s="36">
        <v>42877</v>
      </c>
      <c r="B1356" s="37">
        <v>61.23</v>
      </c>
      <c r="C1356" s="38">
        <v>2394.0200199999999</v>
      </c>
      <c r="D1356" s="39"/>
      <c r="E1356" s="36">
        <v>42878</v>
      </c>
      <c r="F1356" s="2">
        <f t="shared" si="44"/>
        <v>-1.3073706502227324E-3</v>
      </c>
      <c r="G1356" s="2">
        <f t="shared" si="45"/>
        <v>1.8361850286978481E-3</v>
      </c>
      <c r="J1356" s="2"/>
    </row>
    <row r="1357" spans="1:10" x14ac:dyDescent="0.2">
      <c r="A1357" s="36">
        <v>42878</v>
      </c>
      <c r="B1357" s="37">
        <v>61.150002000000001</v>
      </c>
      <c r="C1357" s="38">
        <v>2398.419922</v>
      </c>
      <c r="D1357" s="39"/>
      <c r="E1357" s="36">
        <v>42879</v>
      </c>
      <c r="F1357" s="2">
        <f t="shared" si="44"/>
        <v>1.2028704753930626E-2</v>
      </c>
      <c r="G1357" s="2">
        <f t="shared" si="45"/>
        <v>2.4860339279190358E-3</v>
      </c>
      <c r="J1357" s="2"/>
    </row>
    <row r="1358" spans="1:10" x14ac:dyDescent="0.2">
      <c r="A1358" s="36">
        <v>42879</v>
      </c>
      <c r="B1358" s="37">
        <v>61.889999000000003</v>
      </c>
      <c r="C1358" s="38">
        <v>2404.389893</v>
      </c>
      <c r="D1358" s="39"/>
      <c r="E1358" s="36">
        <v>42880</v>
      </c>
      <c r="F1358" s="2">
        <f t="shared" si="44"/>
        <v>1.6187595909325808E-2</v>
      </c>
      <c r="G1358" s="2">
        <f t="shared" si="45"/>
        <v>4.4321117177126383E-3</v>
      </c>
      <c r="J1358" s="2"/>
    </row>
    <row r="1359" spans="1:10" x14ac:dyDescent="0.2">
      <c r="A1359" s="36">
        <v>42880</v>
      </c>
      <c r="B1359" s="37">
        <v>62.900002000000001</v>
      </c>
      <c r="C1359" s="38">
        <v>2415.070068</v>
      </c>
      <c r="D1359" s="39"/>
      <c r="E1359" s="36">
        <v>42881</v>
      </c>
      <c r="F1359" s="2">
        <f t="shared" si="44"/>
        <v>6.3391178494454159E-3</v>
      </c>
      <c r="G1359" s="2">
        <f t="shared" si="45"/>
        <v>3.105017853485944E-4</v>
      </c>
      <c r="J1359" s="2"/>
    </row>
    <row r="1360" spans="1:10" x14ac:dyDescent="0.2">
      <c r="A1360" s="36">
        <v>42881</v>
      </c>
      <c r="B1360" s="37">
        <v>63.299999</v>
      </c>
      <c r="C1360" s="38">
        <v>2415.820068</v>
      </c>
      <c r="D1360" s="39"/>
      <c r="E1360" s="36">
        <v>42885</v>
      </c>
      <c r="F1360" s="2">
        <f t="shared" si="44"/>
        <v>-6.321270903946332E-4</v>
      </c>
      <c r="G1360" s="2">
        <f t="shared" si="45"/>
        <v>-1.2053506261038615E-3</v>
      </c>
      <c r="J1360" s="2"/>
    </row>
    <row r="1361" spans="1:10" x14ac:dyDescent="0.2">
      <c r="A1361" s="36">
        <v>42885</v>
      </c>
      <c r="B1361" s="37">
        <v>63.259998000000003</v>
      </c>
      <c r="C1361" s="38">
        <v>2412.9099120000001</v>
      </c>
      <c r="D1361" s="39"/>
      <c r="E1361" s="36">
        <v>42886</v>
      </c>
      <c r="F1361" s="2">
        <f t="shared" si="44"/>
        <v>5.5175201495639191E-3</v>
      </c>
      <c r="G1361" s="2">
        <f t="shared" si="45"/>
        <v>-4.6007450335814259E-4</v>
      </c>
      <c r="J1361" s="2"/>
    </row>
    <row r="1362" spans="1:10" x14ac:dyDescent="0.2">
      <c r="A1362" s="36">
        <v>42886</v>
      </c>
      <c r="B1362" s="37">
        <v>63.610000999999997</v>
      </c>
      <c r="C1362" s="38">
        <v>2411.8000489999999</v>
      </c>
      <c r="D1362" s="39"/>
      <c r="E1362" s="36">
        <v>42887</v>
      </c>
      <c r="F1362" s="2">
        <f t="shared" si="44"/>
        <v>2.1984776270243095E-3</v>
      </c>
      <c r="G1362" s="2">
        <f t="shared" si="45"/>
        <v>7.5425956807599771E-3</v>
      </c>
      <c r="J1362" s="2"/>
    </row>
    <row r="1363" spans="1:10" x14ac:dyDescent="0.2">
      <c r="A1363" s="36">
        <v>42887</v>
      </c>
      <c r="B1363" s="37">
        <v>63.75</v>
      </c>
      <c r="C1363" s="38">
        <v>2430.0600589999999</v>
      </c>
      <c r="D1363" s="39"/>
      <c r="E1363" s="36">
        <v>42888</v>
      </c>
      <c r="F1363" s="2">
        <f t="shared" si="44"/>
        <v>1.2780722599840078E-2</v>
      </c>
      <c r="G1363" s="2">
        <f t="shared" si="45"/>
        <v>3.7008743035282436E-3</v>
      </c>
      <c r="J1363" s="2"/>
    </row>
    <row r="1364" spans="1:10" x14ac:dyDescent="0.2">
      <c r="A1364" s="36">
        <v>42888</v>
      </c>
      <c r="B1364" s="37">
        <v>64.569999999999993</v>
      </c>
      <c r="C1364" s="38">
        <v>2439.070068</v>
      </c>
      <c r="D1364" s="39"/>
      <c r="E1364" s="36">
        <v>42891</v>
      </c>
      <c r="F1364" s="2">
        <f t="shared" si="44"/>
        <v>-4.656993933258558E-3</v>
      </c>
      <c r="G1364" s="2">
        <f t="shared" si="45"/>
        <v>-1.2184068519809704E-3</v>
      </c>
      <c r="J1364" s="2"/>
    </row>
    <row r="1365" spans="1:10" x14ac:dyDescent="0.2">
      <c r="A1365" s="36">
        <v>42891</v>
      </c>
      <c r="B1365" s="37">
        <v>64.269997000000004</v>
      </c>
      <c r="C1365" s="38">
        <v>2436.1000979999999</v>
      </c>
      <c r="D1365" s="39"/>
      <c r="E1365" s="36">
        <v>42892</v>
      </c>
      <c r="F1365" s="2">
        <f t="shared" si="44"/>
        <v>-1.7128868027201051E-3</v>
      </c>
      <c r="G1365" s="2">
        <f t="shared" si="45"/>
        <v>-2.7829088587652804E-3</v>
      </c>
      <c r="J1365" s="2"/>
    </row>
    <row r="1366" spans="1:10" x14ac:dyDescent="0.2">
      <c r="A1366" s="36">
        <v>42892</v>
      </c>
      <c r="B1366" s="37">
        <v>64.160004000000001</v>
      </c>
      <c r="C1366" s="38">
        <v>2429.330078</v>
      </c>
      <c r="D1366" s="39"/>
      <c r="E1366" s="36">
        <v>42893</v>
      </c>
      <c r="F1366" s="2">
        <f t="shared" si="44"/>
        <v>-1.0340120003750864E-2</v>
      </c>
      <c r="G1366" s="2">
        <f t="shared" si="45"/>
        <v>1.5670290211890142E-3</v>
      </c>
      <c r="J1366" s="2"/>
    </row>
    <row r="1367" spans="1:10" x14ac:dyDescent="0.2">
      <c r="A1367" s="36">
        <v>42893</v>
      </c>
      <c r="B1367" s="37">
        <v>63.5</v>
      </c>
      <c r="C1367" s="38">
        <v>2433.139893</v>
      </c>
      <c r="D1367" s="39"/>
      <c r="E1367" s="36">
        <v>42894</v>
      </c>
      <c r="F1367" s="2">
        <f t="shared" si="44"/>
        <v>-2.0041993894834229E-2</v>
      </c>
      <c r="G1367" s="2">
        <f t="shared" si="45"/>
        <v>2.6716883659768292E-4</v>
      </c>
      <c r="J1367" s="2"/>
    </row>
    <row r="1368" spans="1:10" x14ac:dyDescent="0.2">
      <c r="A1368" s="36">
        <v>42894</v>
      </c>
      <c r="B1368" s="37">
        <v>62.240001999999997</v>
      </c>
      <c r="C1368" s="38">
        <v>2433.790039</v>
      </c>
      <c r="D1368" s="39"/>
      <c r="E1368" s="36">
        <v>42895</v>
      </c>
      <c r="F1368" s="2">
        <f t="shared" si="44"/>
        <v>-8.0371296776945804E-4</v>
      </c>
      <c r="G1368" s="2">
        <f t="shared" si="45"/>
        <v>-8.3033364774634012E-4</v>
      </c>
      <c r="J1368" s="2"/>
    </row>
    <row r="1369" spans="1:10" x14ac:dyDescent="0.2">
      <c r="A1369" s="36">
        <v>42895</v>
      </c>
      <c r="B1369" s="37">
        <v>62.189999</v>
      </c>
      <c r="C1369" s="38">
        <v>2431.7700199999999</v>
      </c>
      <c r="D1369" s="39"/>
      <c r="E1369" s="36">
        <v>42898</v>
      </c>
      <c r="F1369" s="2">
        <f t="shared" si="44"/>
        <v>-1.4577485222526628E-2</v>
      </c>
      <c r="G1369" s="2">
        <f t="shared" si="45"/>
        <v>-9.7924249882421236E-4</v>
      </c>
      <c r="J1369" s="2"/>
    </row>
    <row r="1370" spans="1:10" x14ac:dyDescent="0.2">
      <c r="A1370" s="36">
        <v>42898</v>
      </c>
      <c r="B1370" s="37">
        <v>61.290000999999997</v>
      </c>
      <c r="C1370" s="38">
        <v>2429.389893</v>
      </c>
      <c r="D1370" s="39"/>
      <c r="E1370" s="36">
        <v>42899</v>
      </c>
      <c r="F1370" s="2">
        <f t="shared" si="44"/>
        <v>-6.0552186164958997E-3</v>
      </c>
      <c r="G1370" s="2">
        <f t="shared" si="45"/>
        <v>4.5013588104362186E-3</v>
      </c>
      <c r="J1370" s="2"/>
    </row>
    <row r="1371" spans="1:10" x14ac:dyDescent="0.2">
      <c r="A1371" s="36">
        <v>42899</v>
      </c>
      <c r="B1371" s="37">
        <v>60.919998</v>
      </c>
      <c r="C1371" s="38">
        <v>2440.3500979999999</v>
      </c>
      <c r="D1371" s="39"/>
      <c r="E1371" s="36">
        <v>42900</v>
      </c>
      <c r="F1371" s="2">
        <f t="shared" si="44"/>
        <v>-1.0727027702066873E-2</v>
      </c>
      <c r="G1371" s="2">
        <f t="shared" si="45"/>
        <v>-9.9632705490522574E-4</v>
      </c>
      <c r="J1371" s="2"/>
    </row>
    <row r="1372" spans="1:10" x14ac:dyDescent="0.2">
      <c r="A1372" s="36">
        <v>42900</v>
      </c>
      <c r="B1372" s="37">
        <v>60.27</v>
      </c>
      <c r="C1372" s="38">
        <v>2437.919922</v>
      </c>
      <c r="D1372" s="39"/>
      <c r="E1372" s="36">
        <v>42901</v>
      </c>
      <c r="F1372" s="2">
        <f t="shared" si="44"/>
        <v>-2.9910291491161045E-3</v>
      </c>
      <c r="G1372" s="2">
        <f t="shared" si="45"/>
        <v>-2.242109822419468E-3</v>
      </c>
      <c r="J1372" s="2"/>
    </row>
    <row r="1373" spans="1:10" x14ac:dyDescent="0.2">
      <c r="A1373" s="36">
        <v>42901</v>
      </c>
      <c r="B1373" s="37">
        <v>60.09</v>
      </c>
      <c r="C1373" s="38">
        <v>2432.459961</v>
      </c>
      <c r="D1373" s="39"/>
      <c r="E1373" s="36">
        <v>42902</v>
      </c>
      <c r="F1373" s="2">
        <f t="shared" si="44"/>
        <v>8.3172258667806097E-4</v>
      </c>
      <c r="G1373" s="2">
        <f t="shared" si="45"/>
        <v>2.8359898308776774E-4</v>
      </c>
      <c r="J1373" s="2"/>
    </row>
    <row r="1374" spans="1:10" x14ac:dyDescent="0.2">
      <c r="A1374" s="36">
        <v>42902</v>
      </c>
      <c r="B1374" s="37">
        <v>60.139999000000003</v>
      </c>
      <c r="C1374" s="38">
        <v>2433.1499020000001</v>
      </c>
      <c r="D1374" s="39"/>
      <c r="E1374" s="36">
        <v>42905</v>
      </c>
      <c r="F1374" s="2">
        <f t="shared" si="44"/>
        <v>1.2558046624058659E-2</v>
      </c>
      <c r="G1374" s="2">
        <f t="shared" si="45"/>
        <v>8.3125833736460205E-3</v>
      </c>
      <c r="J1374" s="2"/>
    </row>
    <row r="1375" spans="1:10" x14ac:dyDescent="0.2">
      <c r="A1375" s="36">
        <v>42905</v>
      </c>
      <c r="B1375" s="37">
        <v>60.900002000000001</v>
      </c>
      <c r="C1375" s="38">
        <v>2453.459961</v>
      </c>
      <c r="D1375" s="39"/>
      <c r="E1375" s="36">
        <v>42906</v>
      </c>
      <c r="F1375" s="2">
        <f t="shared" si="44"/>
        <v>-1.722468842637416E-2</v>
      </c>
      <c r="G1375" s="2">
        <f t="shared" si="45"/>
        <v>-6.7191605942243304E-3</v>
      </c>
      <c r="J1375" s="2"/>
    </row>
    <row r="1376" spans="1:10" x14ac:dyDescent="0.2">
      <c r="A1376" s="36">
        <v>42906</v>
      </c>
      <c r="B1376" s="37">
        <v>59.860000999999997</v>
      </c>
      <c r="C1376" s="38">
        <v>2437.030029</v>
      </c>
      <c r="D1376" s="39"/>
      <c r="E1376" s="36">
        <v>42907</v>
      </c>
      <c r="F1376" s="2">
        <f t="shared" si="44"/>
        <v>1.6691374264125528E-3</v>
      </c>
      <c r="G1376" s="2">
        <f t="shared" si="45"/>
        <v>-5.8281424466445424E-4</v>
      </c>
      <c r="J1376" s="2"/>
    </row>
    <row r="1377" spans="1:10" x14ac:dyDescent="0.2">
      <c r="A1377" s="36">
        <v>42907</v>
      </c>
      <c r="B1377" s="37">
        <v>59.959999000000003</v>
      </c>
      <c r="C1377" s="38">
        <v>2435.610107</v>
      </c>
      <c r="D1377" s="39"/>
      <c r="E1377" s="36">
        <v>42908</v>
      </c>
      <c r="F1377" s="2">
        <f t="shared" si="44"/>
        <v>-7.5333245076485596E-3</v>
      </c>
      <c r="G1377" s="2">
        <f t="shared" si="45"/>
        <v>-4.5588579922685235E-4</v>
      </c>
      <c r="J1377" s="2"/>
    </row>
    <row r="1378" spans="1:10" x14ac:dyDescent="0.2">
      <c r="A1378" s="36">
        <v>42908</v>
      </c>
      <c r="B1378" s="37">
        <v>59.509998000000003</v>
      </c>
      <c r="C1378" s="38">
        <v>2434.5</v>
      </c>
      <c r="D1378" s="39"/>
      <c r="E1378" s="36">
        <v>42909</v>
      </c>
      <c r="F1378" s="2">
        <f t="shared" si="44"/>
        <v>5.028555727114436E-3</v>
      </c>
      <c r="G1378" s="2">
        <f t="shared" si="45"/>
        <v>1.5596986258985955E-3</v>
      </c>
      <c r="J1378" s="2"/>
    </row>
    <row r="1379" spans="1:10" x14ac:dyDescent="0.2">
      <c r="A1379" s="36">
        <v>42909</v>
      </c>
      <c r="B1379" s="37">
        <v>59.810001</v>
      </c>
      <c r="C1379" s="38">
        <v>2438.3000489999999</v>
      </c>
      <c r="D1379" s="39"/>
      <c r="E1379" s="36">
        <v>42912</v>
      </c>
      <c r="F1379" s="2">
        <f t="shared" si="44"/>
        <v>-2.8464146468102753E-3</v>
      </c>
      <c r="G1379" s="2">
        <f t="shared" si="45"/>
        <v>3.1575172190189825E-4</v>
      </c>
      <c r="J1379" s="2"/>
    </row>
    <row r="1380" spans="1:10" x14ac:dyDescent="0.2">
      <c r="A1380" s="36">
        <v>42912</v>
      </c>
      <c r="B1380" s="37">
        <v>59.639999000000003</v>
      </c>
      <c r="C1380" s="38">
        <v>2439.070068</v>
      </c>
      <c r="D1380" s="39"/>
      <c r="E1380" s="36">
        <v>42913</v>
      </c>
      <c r="F1380" s="2">
        <f t="shared" si="44"/>
        <v>-1.1467242208837498E-2</v>
      </c>
      <c r="G1380" s="2">
        <f t="shared" si="45"/>
        <v>-8.1055863508326578E-3</v>
      </c>
      <c r="J1380" s="2"/>
    </row>
    <row r="1381" spans="1:10" x14ac:dyDescent="0.2">
      <c r="A1381" s="36">
        <v>42913</v>
      </c>
      <c r="B1381" s="37">
        <v>58.959999000000003</v>
      </c>
      <c r="C1381" s="38">
        <v>2419.3798830000001</v>
      </c>
      <c r="D1381" s="39"/>
      <c r="E1381" s="36">
        <v>42914</v>
      </c>
      <c r="F1381" s="2">
        <f t="shared" si="44"/>
        <v>3.7244160516337081E-3</v>
      </c>
      <c r="G1381" s="2">
        <f t="shared" si="45"/>
        <v>8.7695014026030957E-3</v>
      </c>
      <c r="J1381" s="2"/>
    </row>
    <row r="1382" spans="1:10" x14ac:dyDescent="0.2">
      <c r="A1382" s="36">
        <v>42914</v>
      </c>
      <c r="B1382" s="37">
        <v>59.18</v>
      </c>
      <c r="C1382" s="38">
        <v>2440.6899410000001</v>
      </c>
      <c r="D1382" s="39"/>
      <c r="E1382" s="36">
        <v>42915</v>
      </c>
      <c r="F1382" s="2">
        <f t="shared" si="44"/>
        <v>-1.3952906182454877E-2</v>
      </c>
      <c r="G1382" s="2">
        <f t="shared" si="45"/>
        <v>-8.6372167487240945E-3</v>
      </c>
      <c r="J1382" s="2"/>
    </row>
    <row r="1383" spans="1:10" x14ac:dyDescent="0.2">
      <c r="A1383" s="36">
        <v>42915</v>
      </c>
      <c r="B1383" s="37">
        <v>58.360000999999997</v>
      </c>
      <c r="C1383" s="38">
        <v>2419.6999510000001</v>
      </c>
      <c r="D1383" s="39"/>
      <c r="E1383" s="36">
        <v>42916</v>
      </c>
      <c r="F1383" s="2">
        <f t="shared" si="44"/>
        <v>-8.5711840582713343E-4</v>
      </c>
      <c r="G1383" s="2">
        <f t="shared" si="45"/>
        <v>1.532057636772409E-3</v>
      </c>
      <c r="J1383" s="2"/>
    </row>
    <row r="1384" spans="1:10" x14ac:dyDescent="0.2">
      <c r="A1384" s="36">
        <v>42916</v>
      </c>
      <c r="B1384" s="37">
        <v>58.310001</v>
      </c>
      <c r="C1384" s="38">
        <v>2423.4099120000001</v>
      </c>
      <c r="D1384" s="39"/>
      <c r="E1384" s="36">
        <v>42919</v>
      </c>
      <c r="F1384" s="2">
        <f t="shared" si="44"/>
        <v>-1.0295299379715563E-3</v>
      </c>
      <c r="G1384" s="2">
        <f t="shared" si="45"/>
        <v>2.3081681207700998E-3</v>
      </c>
      <c r="J1384" s="2"/>
    </row>
    <row r="1385" spans="1:10" x14ac:dyDescent="0.2">
      <c r="A1385" s="36">
        <v>42919</v>
      </c>
      <c r="B1385" s="37">
        <v>58.25</v>
      </c>
      <c r="C1385" s="38">
        <v>2429.01001</v>
      </c>
      <c r="D1385" s="39"/>
      <c r="E1385" s="36">
        <v>42921</v>
      </c>
      <c r="F1385" s="2">
        <f t="shared" ref="F1385:F1448" si="46">LN(B1386/B1385)</f>
        <v>-5.336117363839459E-3</v>
      </c>
      <c r="G1385" s="2">
        <f t="shared" ref="G1385:G1448" si="47">LN(C1386/C1385)</f>
        <v>1.4522239141054789E-3</v>
      </c>
      <c r="J1385" s="2"/>
    </row>
    <row r="1386" spans="1:10" x14ac:dyDescent="0.2">
      <c r="A1386" s="36">
        <v>42921</v>
      </c>
      <c r="B1386" s="37">
        <v>57.939999</v>
      </c>
      <c r="C1386" s="38">
        <v>2432.540039</v>
      </c>
      <c r="D1386" s="39"/>
      <c r="E1386" s="36">
        <v>42922</v>
      </c>
      <c r="F1386" s="2">
        <f t="shared" si="46"/>
        <v>-5.8854421023477365E-3</v>
      </c>
      <c r="G1386" s="2">
        <f t="shared" si="47"/>
        <v>-9.4129872811729385E-3</v>
      </c>
      <c r="J1386" s="2"/>
    </row>
    <row r="1387" spans="1:10" x14ac:dyDescent="0.2">
      <c r="A1387" s="36">
        <v>42922</v>
      </c>
      <c r="B1387" s="37">
        <v>57.599997999999999</v>
      </c>
      <c r="C1387" s="38">
        <v>2409.75</v>
      </c>
      <c r="D1387" s="39"/>
      <c r="E1387" s="36">
        <v>42923</v>
      </c>
      <c r="F1387" s="2">
        <f t="shared" si="46"/>
        <v>7.6099122658609955E-3</v>
      </c>
      <c r="G1387" s="2">
        <f t="shared" si="47"/>
        <v>6.3827127178005495E-3</v>
      </c>
      <c r="J1387" s="2"/>
    </row>
    <row r="1388" spans="1:10" x14ac:dyDescent="0.2">
      <c r="A1388" s="36">
        <v>42923</v>
      </c>
      <c r="B1388" s="37">
        <v>58.040000999999997</v>
      </c>
      <c r="C1388" s="38">
        <v>2425.179932</v>
      </c>
      <c r="D1388" s="39"/>
      <c r="E1388" s="36">
        <v>42926</v>
      </c>
      <c r="F1388" s="2">
        <f t="shared" si="46"/>
        <v>-3.9706568530539117E-3</v>
      </c>
      <c r="G1388" s="2">
        <f t="shared" si="47"/>
        <v>9.2733610337524723E-4</v>
      </c>
      <c r="J1388" s="2"/>
    </row>
    <row r="1389" spans="1:10" x14ac:dyDescent="0.2">
      <c r="A1389" s="36">
        <v>42926</v>
      </c>
      <c r="B1389" s="37">
        <v>57.810001</v>
      </c>
      <c r="C1389" s="38">
        <v>2427.429932</v>
      </c>
      <c r="D1389" s="39"/>
      <c r="E1389" s="36">
        <v>42927</v>
      </c>
      <c r="F1389" s="2">
        <f t="shared" si="46"/>
        <v>1.5556307288333265E-3</v>
      </c>
      <c r="G1389" s="2">
        <f t="shared" si="47"/>
        <v>-7.8298733652557018E-4</v>
      </c>
      <c r="J1389" s="2"/>
    </row>
    <row r="1390" spans="1:10" x14ac:dyDescent="0.2">
      <c r="A1390" s="36">
        <v>42927</v>
      </c>
      <c r="B1390" s="37">
        <v>57.900002000000001</v>
      </c>
      <c r="C1390" s="38">
        <v>2425.530029</v>
      </c>
      <c r="D1390" s="39"/>
      <c r="E1390" s="36">
        <v>42928</v>
      </c>
      <c r="F1390" s="2">
        <f t="shared" si="46"/>
        <v>1.0992879224813182E-2</v>
      </c>
      <c r="G1390" s="2">
        <f t="shared" si="47"/>
        <v>7.2790510702173033E-3</v>
      </c>
      <c r="J1390" s="2"/>
    </row>
    <row r="1391" spans="1:10" x14ac:dyDescent="0.2">
      <c r="A1391" s="36">
        <v>42928</v>
      </c>
      <c r="B1391" s="37">
        <v>58.540000999999997</v>
      </c>
      <c r="C1391" s="38">
        <v>2443.25</v>
      </c>
      <c r="D1391" s="39"/>
      <c r="E1391" s="36">
        <v>42929</v>
      </c>
      <c r="F1391" s="2">
        <f t="shared" si="46"/>
        <v>-2.7369157909540452E-3</v>
      </c>
      <c r="G1391" s="2">
        <f t="shared" si="47"/>
        <v>1.8728294224074943E-3</v>
      </c>
      <c r="J1391" s="2"/>
    </row>
    <row r="1392" spans="1:10" x14ac:dyDescent="0.2">
      <c r="A1392" s="36">
        <v>42929</v>
      </c>
      <c r="B1392" s="37">
        <v>58.380001</v>
      </c>
      <c r="C1392" s="38">
        <v>2447.830078</v>
      </c>
      <c r="D1392" s="39"/>
      <c r="E1392" s="36">
        <v>42930</v>
      </c>
      <c r="F1392" s="2">
        <f t="shared" si="46"/>
        <v>6.487934713793937E-3</v>
      </c>
      <c r="G1392" s="2">
        <f t="shared" si="47"/>
        <v>4.6626164116802295E-3</v>
      </c>
      <c r="J1392" s="2"/>
    </row>
    <row r="1393" spans="1:10" x14ac:dyDescent="0.2">
      <c r="A1393" s="36">
        <v>42930</v>
      </c>
      <c r="B1393" s="37">
        <v>58.759998000000003</v>
      </c>
      <c r="C1393" s="38">
        <v>2459.2700199999999</v>
      </c>
      <c r="D1393" s="39"/>
      <c r="E1393" s="36">
        <v>42933</v>
      </c>
      <c r="F1393" s="2">
        <f t="shared" si="46"/>
        <v>-7.3447422156970778E-3</v>
      </c>
      <c r="G1393" s="2">
        <f t="shared" si="47"/>
        <v>-5.2914255758300215E-5</v>
      </c>
      <c r="J1393" s="2"/>
    </row>
    <row r="1394" spans="1:10" x14ac:dyDescent="0.2">
      <c r="A1394" s="36">
        <v>42933</v>
      </c>
      <c r="B1394" s="37">
        <v>58.330002</v>
      </c>
      <c r="C1394" s="38">
        <v>2459.139893</v>
      </c>
      <c r="D1394" s="39"/>
      <c r="E1394" s="36">
        <v>42934</v>
      </c>
      <c r="F1394" s="2">
        <f t="shared" si="46"/>
        <v>-2.0594309487540698E-3</v>
      </c>
      <c r="G1394" s="2">
        <f t="shared" si="47"/>
        <v>5.9767835510570659E-4</v>
      </c>
      <c r="J1394" s="2"/>
    </row>
    <row r="1395" spans="1:10" x14ac:dyDescent="0.2">
      <c r="A1395" s="36">
        <v>42934</v>
      </c>
      <c r="B1395" s="37">
        <v>58.209999000000003</v>
      </c>
      <c r="C1395" s="38">
        <v>2460.610107</v>
      </c>
      <c r="D1395" s="39"/>
      <c r="E1395" s="36">
        <v>42935</v>
      </c>
      <c r="F1395" s="2">
        <f t="shared" si="46"/>
        <v>-1.7193608087091306E-3</v>
      </c>
      <c r="G1395" s="2">
        <f t="shared" si="47"/>
        <v>5.3582583369758633E-3</v>
      </c>
      <c r="J1395" s="2"/>
    </row>
    <row r="1396" spans="1:10" x14ac:dyDescent="0.2">
      <c r="A1396" s="36">
        <v>42935</v>
      </c>
      <c r="B1396" s="37">
        <v>58.110000999999997</v>
      </c>
      <c r="C1396" s="38">
        <v>2473.830078</v>
      </c>
      <c r="D1396" s="39"/>
      <c r="E1396" s="36">
        <v>42936</v>
      </c>
      <c r="F1396" s="2">
        <f t="shared" si="46"/>
        <v>-1.377682325705341E-3</v>
      </c>
      <c r="G1396" s="2">
        <f t="shared" si="47"/>
        <v>-1.5367110756601694E-4</v>
      </c>
      <c r="J1396" s="2"/>
    </row>
    <row r="1397" spans="1:10" x14ac:dyDescent="0.2">
      <c r="A1397" s="36">
        <v>42936</v>
      </c>
      <c r="B1397" s="37">
        <v>58.029998999999997</v>
      </c>
      <c r="C1397" s="38">
        <v>2473.4499510000001</v>
      </c>
      <c r="D1397" s="39"/>
      <c r="E1397" s="36">
        <v>42937</v>
      </c>
      <c r="F1397" s="2">
        <f t="shared" si="46"/>
        <v>-8.6197747654139141E-4</v>
      </c>
      <c r="G1397" s="2">
        <f t="shared" si="47"/>
        <v>-3.6793928499852593E-4</v>
      </c>
      <c r="J1397" s="2"/>
    </row>
    <row r="1398" spans="1:10" x14ac:dyDescent="0.2">
      <c r="A1398" s="36">
        <v>42937</v>
      </c>
      <c r="B1398" s="37">
        <v>57.98</v>
      </c>
      <c r="C1398" s="38">
        <v>2472.540039</v>
      </c>
      <c r="D1398" s="39"/>
      <c r="E1398" s="36">
        <v>42940</v>
      </c>
      <c r="F1398" s="2">
        <f t="shared" si="46"/>
        <v>6.8965519974869519E-4</v>
      </c>
      <c r="G1398" s="2">
        <f t="shared" si="47"/>
        <v>-1.0643010144140571E-3</v>
      </c>
      <c r="J1398" s="2"/>
    </row>
    <row r="1399" spans="1:10" x14ac:dyDescent="0.2">
      <c r="A1399" s="36">
        <v>42940</v>
      </c>
      <c r="B1399" s="37">
        <v>58.02</v>
      </c>
      <c r="C1399" s="38">
        <v>2469.9099120000001</v>
      </c>
      <c r="D1399" s="39"/>
      <c r="E1399" s="36">
        <v>42941</v>
      </c>
      <c r="F1399" s="2">
        <f t="shared" si="46"/>
        <v>9.0932942710489715E-3</v>
      </c>
      <c r="G1399" s="2">
        <f t="shared" si="47"/>
        <v>2.9189076398735176E-3</v>
      </c>
      <c r="J1399" s="2"/>
    </row>
    <row r="1400" spans="1:10" x14ac:dyDescent="0.2">
      <c r="A1400" s="36">
        <v>42941</v>
      </c>
      <c r="B1400" s="37">
        <v>58.549999</v>
      </c>
      <c r="C1400" s="38">
        <v>2477.1298830000001</v>
      </c>
      <c r="D1400" s="39"/>
      <c r="E1400" s="36">
        <v>42942</v>
      </c>
      <c r="F1400" s="2">
        <f t="shared" si="46"/>
        <v>-1.0473097882336342E-2</v>
      </c>
      <c r="G1400" s="2">
        <f t="shared" si="47"/>
        <v>2.8262387997962017E-4</v>
      </c>
      <c r="J1400" s="2"/>
    </row>
    <row r="1401" spans="1:10" x14ac:dyDescent="0.2">
      <c r="A1401" s="36">
        <v>42942</v>
      </c>
      <c r="B1401" s="37">
        <v>57.939999</v>
      </c>
      <c r="C1401" s="38">
        <v>2477.830078</v>
      </c>
      <c r="D1401" s="39"/>
      <c r="E1401" s="36">
        <v>42943</v>
      </c>
      <c r="F1401" s="2">
        <f t="shared" si="46"/>
        <v>2.6568337469613474E-2</v>
      </c>
      <c r="G1401" s="2">
        <f t="shared" si="47"/>
        <v>-9.7316153644986159E-4</v>
      </c>
      <c r="J1401" s="2"/>
    </row>
    <row r="1402" spans="1:10" x14ac:dyDescent="0.2">
      <c r="A1402" s="36">
        <v>42943</v>
      </c>
      <c r="B1402" s="37">
        <v>59.5</v>
      </c>
      <c r="C1402" s="38">
        <v>2475.419922</v>
      </c>
      <c r="D1402" s="39"/>
      <c r="E1402" s="36">
        <v>42944</v>
      </c>
      <c r="F1402" s="2">
        <f t="shared" si="46"/>
        <v>-9.69922659873097E-2</v>
      </c>
      <c r="G1402" s="2">
        <f t="shared" si="47"/>
        <v>-1.3420155895607954E-3</v>
      </c>
      <c r="J1402" s="2"/>
    </row>
    <row r="1403" spans="1:10" x14ac:dyDescent="0.2">
      <c r="A1403" s="36">
        <v>42944</v>
      </c>
      <c r="B1403" s="37">
        <v>54</v>
      </c>
      <c r="C1403" s="38">
        <v>2472.1000979999999</v>
      </c>
      <c r="D1403" s="39"/>
      <c r="E1403" s="36">
        <v>42947</v>
      </c>
      <c r="F1403" s="2">
        <f t="shared" si="46"/>
        <v>-3.7043897441588284E-4</v>
      </c>
      <c r="G1403" s="2">
        <f t="shared" si="47"/>
        <v>-7.2841090403496719E-4</v>
      </c>
      <c r="J1403" s="2"/>
    </row>
    <row r="1404" spans="1:10" x14ac:dyDescent="0.2">
      <c r="A1404" s="36">
        <v>42947</v>
      </c>
      <c r="B1404" s="37">
        <v>53.98</v>
      </c>
      <c r="C1404" s="38">
        <v>2470.3000489999999</v>
      </c>
      <c r="D1404" s="39"/>
      <c r="E1404" s="36">
        <v>42948</v>
      </c>
      <c r="F1404" s="2">
        <f t="shared" si="46"/>
        <v>1.379839756596812E-2</v>
      </c>
      <c r="G1404" s="2">
        <f t="shared" si="47"/>
        <v>2.4461208441749348E-3</v>
      </c>
      <c r="J1404" s="2"/>
    </row>
    <row r="1405" spans="1:10" x14ac:dyDescent="0.2">
      <c r="A1405" s="36">
        <v>42948</v>
      </c>
      <c r="B1405" s="37">
        <v>54.73</v>
      </c>
      <c r="C1405" s="38">
        <v>2476.3500979999999</v>
      </c>
      <c r="D1405" s="39"/>
      <c r="E1405" s="36">
        <v>42949</v>
      </c>
      <c r="F1405" s="2">
        <f t="shared" si="46"/>
        <v>1.270895827588649E-2</v>
      </c>
      <c r="G1405" s="2">
        <f t="shared" si="47"/>
        <v>4.9252712348291973E-4</v>
      </c>
      <c r="J1405" s="2"/>
    </row>
    <row r="1406" spans="1:10" x14ac:dyDescent="0.2">
      <c r="A1406" s="36">
        <v>42949</v>
      </c>
      <c r="B1406" s="37">
        <v>55.43</v>
      </c>
      <c r="C1406" s="38">
        <v>2477.570068</v>
      </c>
      <c r="D1406" s="39"/>
      <c r="E1406" s="36">
        <v>42950</v>
      </c>
      <c r="F1406" s="2">
        <f t="shared" si="46"/>
        <v>4.500052594450815E-3</v>
      </c>
      <c r="G1406" s="2">
        <f t="shared" si="47"/>
        <v>-2.1860417341370017E-3</v>
      </c>
      <c r="J1406" s="2"/>
    </row>
    <row r="1407" spans="1:10" x14ac:dyDescent="0.2">
      <c r="A1407" s="36">
        <v>42950</v>
      </c>
      <c r="B1407" s="37">
        <v>55.68</v>
      </c>
      <c r="C1407" s="38">
        <v>2472.1599120000001</v>
      </c>
      <c r="D1407" s="39"/>
      <c r="E1407" s="36">
        <v>42951</v>
      </c>
      <c r="F1407" s="2">
        <f t="shared" si="46"/>
        <v>-4.3196791820345965E-3</v>
      </c>
      <c r="G1407" s="2">
        <f t="shared" si="47"/>
        <v>1.8873214113143176E-3</v>
      </c>
      <c r="J1407" s="2"/>
    </row>
    <row r="1408" spans="1:10" x14ac:dyDescent="0.2">
      <c r="A1408" s="36">
        <v>42951</v>
      </c>
      <c r="B1408" s="37">
        <v>55.439999</v>
      </c>
      <c r="C1408" s="38">
        <v>2476.830078</v>
      </c>
      <c r="D1408" s="39"/>
      <c r="E1408" s="36">
        <v>42954</v>
      </c>
      <c r="F1408" s="2">
        <f t="shared" si="46"/>
        <v>3.4213052189843896E-3</v>
      </c>
      <c r="G1408" s="2">
        <f t="shared" si="47"/>
        <v>1.6458446506615104E-3</v>
      </c>
      <c r="J1408" s="2"/>
    </row>
    <row r="1409" spans="1:10" x14ac:dyDescent="0.2">
      <c r="A1409" s="36">
        <v>42954</v>
      </c>
      <c r="B1409" s="37">
        <v>55.630001</v>
      </c>
      <c r="C1409" s="38">
        <v>2480.9099120000001</v>
      </c>
      <c r="D1409" s="39"/>
      <c r="E1409" s="36">
        <v>42955</v>
      </c>
      <c r="F1409" s="2">
        <f t="shared" si="46"/>
        <v>-2.0155035234782036E-2</v>
      </c>
      <c r="G1409" s="2">
        <f t="shared" si="47"/>
        <v>-2.4173521357919855E-3</v>
      </c>
      <c r="J1409" s="2"/>
    </row>
    <row r="1410" spans="1:10" x14ac:dyDescent="0.2">
      <c r="A1410" s="36">
        <v>42955</v>
      </c>
      <c r="B1410" s="37">
        <v>54.52</v>
      </c>
      <c r="C1410" s="38">
        <v>2474.919922</v>
      </c>
      <c r="D1410" s="39"/>
      <c r="E1410" s="36">
        <v>42956</v>
      </c>
      <c r="F1410" s="2">
        <f t="shared" si="46"/>
        <v>-1.4409966424761184E-2</v>
      </c>
      <c r="G1410" s="2">
        <f t="shared" si="47"/>
        <v>-3.6367465375007732E-4</v>
      </c>
      <c r="J1410" s="2"/>
    </row>
    <row r="1411" spans="1:10" x14ac:dyDescent="0.2">
      <c r="A1411" s="36">
        <v>42956</v>
      </c>
      <c r="B1411" s="37">
        <v>53.740001999999997</v>
      </c>
      <c r="C1411" s="38">
        <v>2474.0200199999999</v>
      </c>
      <c r="D1411" s="39"/>
      <c r="E1411" s="36">
        <v>42957</v>
      </c>
      <c r="F1411" s="2">
        <f t="shared" si="46"/>
        <v>-1.2545843563767109E-2</v>
      </c>
      <c r="G1411" s="2">
        <f t="shared" si="47"/>
        <v>-1.4580218564576908E-2</v>
      </c>
      <c r="J1411" s="2"/>
    </row>
    <row r="1412" spans="1:10" x14ac:dyDescent="0.2">
      <c r="A1412" s="36">
        <v>42957</v>
      </c>
      <c r="B1412" s="37">
        <v>53.07</v>
      </c>
      <c r="C1412" s="38">
        <v>2438.209961</v>
      </c>
      <c r="D1412" s="39"/>
      <c r="E1412" s="36">
        <v>42958</v>
      </c>
      <c r="F1412" s="2">
        <f t="shared" si="46"/>
        <v>2.0705889750700958E-3</v>
      </c>
      <c r="G1412" s="2">
        <f t="shared" si="47"/>
        <v>1.2747569551484817E-3</v>
      </c>
      <c r="J1412" s="2"/>
    </row>
    <row r="1413" spans="1:10" x14ac:dyDescent="0.2">
      <c r="A1413" s="36">
        <v>42958</v>
      </c>
      <c r="B1413" s="37">
        <v>53.18</v>
      </c>
      <c r="C1413" s="38">
        <v>2441.320068</v>
      </c>
      <c r="D1413" s="39"/>
      <c r="E1413" s="36">
        <v>42961</v>
      </c>
      <c r="F1413" s="2">
        <f t="shared" si="46"/>
        <v>7.5189852459783856E-4</v>
      </c>
      <c r="G1413" s="2">
        <f t="shared" si="47"/>
        <v>9.9936514376108582E-3</v>
      </c>
      <c r="J1413" s="2"/>
    </row>
    <row r="1414" spans="1:10" x14ac:dyDescent="0.2">
      <c r="A1414" s="36">
        <v>42961</v>
      </c>
      <c r="B1414" s="37">
        <v>53.220001000000003</v>
      </c>
      <c r="C1414" s="38">
        <v>2465.8400879999999</v>
      </c>
      <c r="D1414" s="39"/>
      <c r="E1414" s="36">
        <v>42962</v>
      </c>
      <c r="F1414" s="2">
        <f t="shared" si="46"/>
        <v>-1.3161419221644557E-3</v>
      </c>
      <c r="G1414" s="2">
        <f t="shared" si="47"/>
        <v>-4.9893254241267825E-4</v>
      </c>
      <c r="J1414" s="2"/>
    </row>
    <row r="1415" spans="1:10" x14ac:dyDescent="0.2">
      <c r="A1415" s="36">
        <v>42962</v>
      </c>
      <c r="B1415" s="37">
        <v>53.150002000000001</v>
      </c>
      <c r="C1415" s="38">
        <v>2464.610107</v>
      </c>
      <c r="D1415" s="39"/>
      <c r="E1415" s="36">
        <v>42963</v>
      </c>
      <c r="F1415" s="2">
        <f t="shared" si="46"/>
        <v>6.5635114846536724E-3</v>
      </c>
      <c r="G1415" s="2">
        <f t="shared" si="47"/>
        <v>1.4190955235749438E-3</v>
      </c>
      <c r="J1415" s="2"/>
    </row>
    <row r="1416" spans="1:10" x14ac:dyDescent="0.2">
      <c r="A1416" s="36">
        <v>42963</v>
      </c>
      <c r="B1416" s="37">
        <v>53.5</v>
      </c>
      <c r="C1416" s="38">
        <v>2468.110107</v>
      </c>
      <c r="D1416" s="39"/>
      <c r="E1416" s="36">
        <v>42964</v>
      </c>
      <c r="F1416" s="2">
        <f t="shared" si="46"/>
        <v>-8.635289170658705E-3</v>
      </c>
      <c r="G1416" s="2">
        <f t="shared" si="47"/>
        <v>-1.5557342219810788E-2</v>
      </c>
      <c r="J1416" s="2"/>
    </row>
    <row r="1417" spans="1:10" x14ac:dyDescent="0.2">
      <c r="A1417" s="36">
        <v>42964</v>
      </c>
      <c r="B1417" s="37">
        <v>53.040000999999997</v>
      </c>
      <c r="C1417" s="38">
        <v>2430.01001</v>
      </c>
      <c r="D1417" s="39"/>
      <c r="E1417" s="36">
        <v>42965</v>
      </c>
      <c r="F1417" s="2">
        <f t="shared" si="46"/>
        <v>-6.4308902086535778E-3</v>
      </c>
      <c r="G1417" s="2">
        <f t="shared" si="47"/>
        <v>-1.8370536869419727E-3</v>
      </c>
      <c r="J1417" s="2"/>
    </row>
    <row r="1418" spans="1:10" x14ac:dyDescent="0.2">
      <c r="A1418" s="36">
        <v>42965</v>
      </c>
      <c r="B1418" s="37">
        <v>52.700001</v>
      </c>
      <c r="C1418" s="38">
        <v>2425.5500489999999</v>
      </c>
      <c r="D1418" s="39"/>
      <c r="E1418" s="36">
        <v>42968</v>
      </c>
      <c r="F1418" s="2">
        <f t="shared" si="46"/>
        <v>8.5026678946586946E-3</v>
      </c>
      <c r="G1418" s="2">
        <f t="shared" si="47"/>
        <v>1.1619755664938251E-3</v>
      </c>
      <c r="J1418" s="2"/>
    </row>
    <row r="1419" spans="1:10" x14ac:dyDescent="0.2">
      <c r="A1419" s="36">
        <v>42968</v>
      </c>
      <c r="B1419" s="37">
        <v>53.150002000000001</v>
      </c>
      <c r="C1419" s="38">
        <v>2428.3701169999999</v>
      </c>
      <c r="D1419" s="39"/>
      <c r="E1419" s="36">
        <v>42969</v>
      </c>
      <c r="F1419" s="2">
        <f t="shared" si="46"/>
        <v>2.4164725327135199E-2</v>
      </c>
      <c r="G1419" s="2">
        <f t="shared" si="47"/>
        <v>9.8916954334028386E-3</v>
      </c>
      <c r="J1419" s="2"/>
    </row>
    <row r="1420" spans="1:10" x14ac:dyDescent="0.2">
      <c r="A1420" s="36">
        <v>42969</v>
      </c>
      <c r="B1420" s="37">
        <v>54.450001</v>
      </c>
      <c r="C1420" s="38">
        <v>2452.51001</v>
      </c>
      <c r="D1420" s="39"/>
      <c r="E1420" s="36">
        <v>42970</v>
      </c>
      <c r="F1420" s="2">
        <f t="shared" si="46"/>
        <v>-6.8183990274857846E-3</v>
      </c>
      <c r="G1420" s="2">
        <f t="shared" si="47"/>
        <v>-3.4595702537768024E-3</v>
      </c>
      <c r="J1420" s="2"/>
    </row>
    <row r="1421" spans="1:10" x14ac:dyDescent="0.2">
      <c r="A1421" s="36">
        <v>42970</v>
      </c>
      <c r="B1421" s="37">
        <v>54.080002</v>
      </c>
      <c r="C1421" s="38">
        <v>2444.040039</v>
      </c>
      <c r="D1421" s="39"/>
      <c r="E1421" s="36">
        <v>42971</v>
      </c>
      <c r="F1421" s="2">
        <f t="shared" si="46"/>
        <v>-2.5921695444903296E-3</v>
      </c>
      <c r="G1421" s="2">
        <f t="shared" si="47"/>
        <v>-2.0766165998444643E-3</v>
      </c>
      <c r="J1421" s="2"/>
    </row>
    <row r="1422" spans="1:10" x14ac:dyDescent="0.2">
      <c r="A1422" s="36">
        <v>42971</v>
      </c>
      <c r="B1422" s="37">
        <v>53.939999</v>
      </c>
      <c r="C1422" s="38">
        <v>2438.969971</v>
      </c>
      <c r="D1422" s="39"/>
      <c r="E1422" s="36">
        <v>42972</v>
      </c>
      <c r="F1422" s="2">
        <f t="shared" si="46"/>
        <v>7.7563085063558669E-3</v>
      </c>
      <c r="G1422" s="2">
        <f t="shared" si="47"/>
        <v>1.6714716175687365E-3</v>
      </c>
      <c r="J1422" s="2"/>
    </row>
    <row r="1423" spans="1:10" x14ac:dyDescent="0.2">
      <c r="A1423" s="36">
        <v>42972</v>
      </c>
      <c r="B1423" s="37">
        <v>54.360000999999997</v>
      </c>
      <c r="C1423" s="38">
        <v>2443.0500489999999</v>
      </c>
      <c r="D1423" s="39"/>
      <c r="E1423" s="36">
        <v>42975</v>
      </c>
      <c r="F1423" s="2">
        <f t="shared" si="46"/>
        <v>7.3558294778007256E-4</v>
      </c>
      <c r="G1423" s="2">
        <f t="shared" si="47"/>
        <v>4.8695330705475671E-4</v>
      </c>
      <c r="J1423" s="2"/>
    </row>
    <row r="1424" spans="1:10" x14ac:dyDescent="0.2">
      <c r="A1424" s="36">
        <v>42975</v>
      </c>
      <c r="B1424" s="37">
        <v>54.400002000000001</v>
      </c>
      <c r="C1424" s="38">
        <v>2444.23999</v>
      </c>
      <c r="D1424" s="39"/>
      <c r="E1424" s="36">
        <v>42976</v>
      </c>
      <c r="F1424" s="2">
        <f t="shared" si="46"/>
        <v>-5.5300417427436759E-3</v>
      </c>
      <c r="G1424" s="2">
        <f t="shared" si="47"/>
        <v>8.4246692815763099E-4</v>
      </c>
      <c r="J1424" s="2"/>
    </row>
    <row r="1425" spans="1:10" x14ac:dyDescent="0.2">
      <c r="A1425" s="36">
        <v>42976</v>
      </c>
      <c r="B1425" s="37">
        <v>54.099997999999999</v>
      </c>
      <c r="C1425" s="38">
        <v>2446.3000489999999</v>
      </c>
      <c r="D1425" s="39"/>
      <c r="E1425" s="36">
        <v>42977</v>
      </c>
      <c r="F1425" s="2">
        <f t="shared" si="46"/>
        <v>7.7334579444735844E-3</v>
      </c>
      <c r="G1425" s="2">
        <f t="shared" si="47"/>
        <v>4.6045317623068212E-3</v>
      </c>
      <c r="J1425" s="2"/>
    </row>
    <row r="1426" spans="1:10" x14ac:dyDescent="0.2">
      <c r="A1426" s="36">
        <v>42977</v>
      </c>
      <c r="B1426" s="37">
        <v>54.52</v>
      </c>
      <c r="C1426" s="38">
        <v>2457.5900879999999</v>
      </c>
      <c r="D1426" s="39"/>
      <c r="E1426" s="36">
        <v>42978</v>
      </c>
      <c r="F1426" s="2">
        <f t="shared" si="46"/>
        <v>6.2168969093423067E-3</v>
      </c>
      <c r="G1426" s="2">
        <f t="shared" si="47"/>
        <v>5.7046734011315034E-3</v>
      </c>
      <c r="J1426" s="2"/>
    </row>
    <row r="1427" spans="1:10" x14ac:dyDescent="0.2">
      <c r="A1427" s="36">
        <v>42978</v>
      </c>
      <c r="B1427" s="37">
        <v>54.860000999999997</v>
      </c>
      <c r="C1427" s="38">
        <v>2471.6499020000001</v>
      </c>
      <c r="D1427" s="39"/>
      <c r="E1427" s="36">
        <v>42979</v>
      </c>
      <c r="F1427" s="2">
        <f t="shared" si="46"/>
        <v>1.2751436168548101E-3</v>
      </c>
      <c r="G1427" s="2">
        <f t="shared" si="47"/>
        <v>1.9805782508132293E-3</v>
      </c>
      <c r="J1427" s="2"/>
    </row>
    <row r="1428" spans="1:10" x14ac:dyDescent="0.2">
      <c r="A1428" s="36">
        <v>42979</v>
      </c>
      <c r="B1428" s="37">
        <v>54.93</v>
      </c>
      <c r="C1428" s="38">
        <v>2476.5500489999999</v>
      </c>
      <c r="D1428" s="39"/>
      <c r="E1428" s="36">
        <v>42983</v>
      </c>
      <c r="F1428" s="2">
        <f t="shared" si="46"/>
        <v>3.6344033860073823E-3</v>
      </c>
      <c r="G1428" s="2">
        <f t="shared" si="47"/>
        <v>-7.5794584816878553E-3</v>
      </c>
      <c r="J1428" s="2"/>
    </row>
    <row r="1429" spans="1:10" x14ac:dyDescent="0.2">
      <c r="A1429" s="36">
        <v>42983</v>
      </c>
      <c r="B1429" s="37">
        <v>55.130001</v>
      </c>
      <c r="C1429" s="38">
        <v>2457.8500979999999</v>
      </c>
      <c r="D1429" s="39"/>
      <c r="E1429" s="36">
        <v>42984</v>
      </c>
      <c r="F1429" s="2">
        <f t="shared" si="46"/>
        <v>-1.4985660280967334E-2</v>
      </c>
      <c r="G1429" s="2">
        <f t="shared" si="47"/>
        <v>3.123842327936699E-3</v>
      </c>
      <c r="J1429" s="2"/>
    </row>
    <row r="1430" spans="1:10" x14ac:dyDescent="0.2">
      <c r="A1430" s="36">
        <v>42984</v>
      </c>
      <c r="B1430" s="37">
        <v>54.310001</v>
      </c>
      <c r="C1430" s="38">
        <v>2465.540039</v>
      </c>
      <c r="D1430" s="39"/>
      <c r="E1430" s="36">
        <v>42985</v>
      </c>
      <c r="F1430" s="2">
        <f t="shared" si="46"/>
        <v>-1.5587622796853079E-2</v>
      </c>
      <c r="G1430" s="2">
        <f t="shared" si="47"/>
        <v>-1.7845188005765874E-4</v>
      </c>
      <c r="J1430" s="2"/>
    </row>
    <row r="1431" spans="1:10" x14ac:dyDescent="0.2">
      <c r="A1431" s="36">
        <v>42985</v>
      </c>
      <c r="B1431" s="37">
        <v>53.470001000000003</v>
      </c>
      <c r="C1431" s="38">
        <v>2465.1000979999999</v>
      </c>
      <c r="D1431" s="39"/>
      <c r="E1431" s="36">
        <v>42986</v>
      </c>
      <c r="F1431" s="2">
        <f t="shared" si="46"/>
        <v>3.7399027060824934E-4</v>
      </c>
      <c r="G1431" s="2">
        <f t="shared" si="47"/>
        <v>-1.4899601369018473E-3</v>
      </c>
      <c r="J1431" s="2"/>
    </row>
    <row r="1432" spans="1:10" x14ac:dyDescent="0.2">
      <c r="A1432" s="36">
        <v>42986</v>
      </c>
      <c r="B1432" s="37">
        <v>53.490001999999997</v>
      </c>
      <c r="C1432" s="38">
        <v>2461.429932</v>
      </c>
      <c r="D1432" s="39"/>
      <c r="E1432" s="36">
        <v>42989</v>
      </c>
      <c r="F1432" s="2">
        <f t="shared" si="46"/>
        <v>9.8595904311452476E-3</v>
      </c>
      <c r="G1432" s="2">
        <f t="shared" si="47"/>
        <v>1.0780974881588173E-2</v>
      </c>
      <c r="J1432" s="2"/>
    </row>
    <row r="1433" spans="1:10" x14ac:dyDescent="0.2">
      <c r="A1433" s="36">
        <v>42989</v>
      </c>
      <c r="B1433" s="37">
        <v>54.02</v>
      </c>
      <c r="C1433" s="38">
        <v>2488.110107</v>
      </c>
      <c r="D1433" s="39"/>
      <c r="E1433" s="36">
        <v>42990</v>
      </c>
      <c r="F1433" s="2">
        <f t="shared" si="46"/>
        <v>-8.9252915946391054E-3</v>
      </c>
      <c r="G1433" s="2">
        <f t="shared" si="47"/>
        <v>3.3583025766751994E-3</v>
      </c>
      <c r="J1433" s="2"/>
    </row>
    <row r="1434" spans="1:10" x14ac:dyDescent="0.2">
      <c r="A1434" s="36">
        <v>42990</v>
      </c>
      <c r="B1434" s="37">
        <v>53.540000999999997</v>
      </c>
      <c r="C1434" s="38">
        <v>2496.4799800000001</v>
      </c>
      <c r="D1434" s="39"/>
      <c r="E1434" s="36">
        <v>42991</v>
      </c>
      <c r="F1434" s="2">
        <f t="shared" si="46"/>
        <v>1.3911009567127566E-2</v>
      </c>
      <c r="G1434" s="2">
        <f t="shared" si="47"/>
        <v>7.5683436079784804E-4</v>
      </c>
      <c r="J1434" s="2"/>
    </row>
    <row r="1435" spans="1:10" x14ac:dyDescent="0.2">
      <c r="A1435" s="36">
        <v>42991</v>
      </c>
      <c r="B1435" s="37">
        <v>54.290000999999997</v>
      </c>
      <c r="C1435" s="38">
        <v>2498.3701169999999</v>
      </c>
      <c r="D1435" s="39"/>
      <c r="E1435" s="36">
        <v>42992</v>
      </c>
      <c r="F1435" s="2">
        <f t="shared" si="46"/>
        <v>4.4109242624827873E-3</v>
      </c>
      <c r="G1435" s="2">
        <f t="shared" si="47"/>
        <v>-1.101323850910665E-3</v>
      </c>
      <c r="J1435" s="2"/>
    </row>
    <row r="1436" spans="1:10" x14ac:dyDescent="0.2">
      <c r="A1436" s="36">
        <v>42992</v>
      </c>
      <c r="B1436" s="37">
        <v>54.529998999999997</v>
      </c>
      <c r="C1436" s="38">
        <v>2495.6201169999999</v>
      </c>
      <c r="D1436" s="39"/>
      <c r="E1436" s="36">
        <v>42993</v>
      </c>
      <c r="F1436" s="2">
        <f t="shared" si="46"/>
        <v>2.5640857243313156E-3</v>
      </c>
      <c r="G1436" s="2">
        <f t="shared" si="47"/>
        <v>1.8454774338082527E-3</v>
      </c>
      <c r="J1436" s="2"/>
    </row>
    <row r="1437" spans="1:10" x14ac:dyDescent="0.2">
      <c r="A1437" s="36">
        <v>42993</v>
      </c>
      <c r="B1437" s="37">
        <v>54.669998</v>
      </c>
      <c r="C1437" s="38">
        <v>2500.2299800000001</v>
      </c>
      <c r="D1437" s="39"/>
      <c r="E1437" s="36">
        <v>42996</v>
      </c>
      <c r="F1437" s="2">
        <f t="shared" si="46"/>
        <v>3.6578275003065091E-4</v>
      </c>
      <c r="G1437" s="2">
        <f t="shared" si="47"/>
        <v>1.4548620417280834E-3</v>
      </c>
      <c r="J1437" s="2"/>
    </row>
    <row r="1438" spans="1:10" x14ac:dyDescent="0.2">
      <c r="A1438" s="36">
        <v>42996</v>
      </c>
      <c r="B1438" s="37">
        <v>54.689999</v>
      </c>
      <c r="C1438" s="38">
        <v>2503.8701169999999</v>
      </c>
      <c r="D1438" s="39"/>
      <c r="E1438" s="36">
        <v>42997</v>
      </c>
      <c r="F1438" s="2">
        <f t="shared" si="46"/>
        <v>-1.2807613365559732E-3</v>
      </c>
      <c r="G1438" s="2">
        <f t="shared" si="47"/>
        <v>1.1095795544803473E-3</v>
      </c>
      <c r="J1438" s="2"/>
    </row>
    <row r="1439" spans="1:10" x14ac:dyDescent="0.2">
      <c r="A1439" s="36">
        <v>42997</v>
      </c>
      <c r="B1439" s="37">
        <v>54.619999</v>
      </c>
      <c r="C1439" s="38">
        <v>2506.6499020000001</v>
      </c>
      <c r="D1439" s="39"/>
      <c r="E1439" s="36">
        <v>42998</v>
      </c>
      <c r="F1439" s="2">
        <f t="shared" si="46"/>
        <v>9.6566842269965886E-3</v>
      </c>
      <c r="G1439" s="2">
        <f t="shared" si="47"/>
        <v>6.3414674600274703E-4</v>
      </c>
      <c r="J1439" s="2"/>
    </row>
    <row r="1440" spans="1:10" x14ac:dyDescent="0.2">
      <c r="A1440" s="36">
        <v>42998</v>
      </c>
      <c r="B1440" s="37">
        <v>55.150002000000001</v>
      </c>
      <c r="C1440" s="38">
        <v>2508.23999</v>
      </c>
      <c r="D1440" s="39"/>
      <c r="E1440" s="36">
        <v>42999</v>
      </c>
      <c r="F1440" s="2">
        <f t="shared" si="46"/>
        <v>-2.5418314339032875E-3</v>
      </c>
      <c r="G1440" s="2">
        <f t="shared" si="47"/>
        <v>-3.0505657160058717E-3</v>
      </c>
      <c r="J1440" s="2"/>
    </row>
    <row r="1441" spans="1:10" x14ac:dyDescent="0.2">
      <c r="A1441" s="36">
        <v>42999</v>
      </c>
      <c r="B1441" s="37">
        <v>55.009998000000003</v>
      </c>
      <c r="C1441" s="38">
        <v>2500.6000979999999</v>
      </c>
      <c r="D1441" s="39"/>
      <c r="E1441" s="36">
        <v>43000</v>
      </c>
      <c r="F1441" s="2">
        <f t="shared" si="46"/>
        <v>1.4532609542852056E-3</v>
      </c>
      <c r="G1441" s="2">
        <f t="shared" si="47"/>
        <v>6.4758397634472411E-4</v>
      </c>
      <c r="J1441" s="2"/>
    </row>
    <row r="1442" spans="1:10" x14ac:dyDescent="0.2">
      <c r="A1442" s="36">
        <v>43000</v>
      </c>
      <c r="B1442" s="37">
        <v>55.09</v>
      </c>
      <c r="C1442" s="38">
        <v>2502.219971</v>
      </c>
      <c r="D1442" s="39"/>
      <c r="E1442" s="36">
        <v>43003</v>
      </c>
      <c r="F1442" s="2">
        <f t="shared" si="46"/>
        <v>-2.5445124366329118E-3</v>
      </c>
      <c r="G1442" s="2">
        <f t="shared" si="47"/>
        <v>-2.2245228623069533E-3</v>
      </c>
      <c r="J1442" s="2"/>
    </row>
    <row r="1443" spans="1:10" x14ac:dyDescent="0.2">
      <c r="A1443" s="36">
        <v>43003</v>
      </c>
      <c r="B1443" s="37">
        <v>54.950001</v>
      </c>
      <c r="C1443" s="38">
        <v>2496.6599120000001</v>
      </c>
      <c r="D1443" s="39"/>
      <c r="E1443" s="36">
        <v>43004</v>
      </c>
      <c r="F1443" s="2">
        <f t="shared" si="46"/>
        <v>3.2703516925440407E-3</v>
      </c>
      <c r="G1443" s="2">
        <f t="shared" si="47"/>
        <v>7.2164213508689904E-5</v>
      </c>
      <c r="J1443" s="2"/>
    </row>
    <row r="1444" spans="1:10" x14ac:dyDescent="0.2">
      <c r="A1444" s="36">
        <v>43004</v>
      </c>
      <c r="B1444" s="37">
        <v>55.130001</v>
      </c>
      <c r="C1444" s="38">
        <v>2496.8400879999999</v>
      </c>
      <c r="D1444" s="39"/>
      <c r="E1444" s="36">
        <v>43005</v>
      </c>
      <c r="F1444" s="2">
        <f t="shared" si="46"/>
        <v>-2.5426638505645833E-3</v>
      </c>
      <c r="G1444" s="2">
        <f t="shared" si="47"/>
        <v>4.0768223332528133E-3</v>
      </c>
      <c r="J1444" s="2"/>
    </row>
    <row r="1445" spans="1:10" x14ac:dyDescent="0.2">
      <c r="A1445" s="36">
        <v>43005</v>
      </c>
      <c r="B1445" s="37">
        <v>54.990001999999997</v>
      </c>
      <c r="C1445" s="38">
        <v>2507.040039</v>
      </c>
      <c r="D1445" s="39"/>
      <c r="E1445" s="36">
        <v>43006</v>
      </c>
      <c r="F1445" s="2">
        <f t="shared" si="46"/>
        <v>-8.9506852207734185E-3</v>
      </c>
      <c r="G1445" s="2">
        <f t="shared" si="47"/>
        <v>1.2038908157165553E-3</v>
      </c>
      <c r="J1445" s="2"/>
    </row>
    <row r="1446" spans="1:10" x14ac:dyDescent="0.2">
      <c r="A1446" s="36">
        <v>43006</v>
      </c>
      <c r="B1446" s="37">
        <v>54.5</v>
      </c>
      <c r="C1446" s="38">
        <v>2510.0600589999999</v>
      </c>
      <c r="D1446" s="39"/>
      <c r="E1446" s="36">
        <v>43007</v>
      </c>
      <c r="F1446" s="2">
        <f t="shared" si="46"/>
        <v>-1.460151637033733E-2</v>
      </c>
      <c r="G1446" s="2">
        <f t="shared" si="47"/>
        <v>3.6982627391968716E-3</v>
      </c>
      <c r="J1446" s="2"/>
    </row>
    <row r="1447" spans="1:10" x14ac:dyDescent="0.2">
      <c r="A1447" s="36">
        <v>43007</v>
      </c>
      <c r="B1447" s="37">
        <v>53.709999000000003</v>
      </c>
      <c r="C1447" s="38">
        <v>2519.360107</v>
      </c>
      <c r="D1447" s="39"/>
      <c r="E1447" s="36">
        <v>43010</v>
      </c>
      <c r="F1447" s="2">
        <f t="shared" si="46"/>
        <v>1.8601567863734045E-3</v>
      </c>
      <c r="G1447" s="2">
        <f t="shared" si="47"/>
        <v>3.8665189230292019E-3</v>
      </c>
      <c r="J1447" s="2"/>
    </row>
    <row r="1448" spans="1:10" x14ac:dyDescent="0.2">
      <c r="A1448" s="36">
        <v>43010</v>
      </c>
      <c r="B1448" s="37">
        <v>53.810001</v>
      </c>
      <c r="C1448" s="38">
        <v>2529.1201169999999</v>
      </c>
      <c r="D1448" s="39"/>
      <c r="E1448" s="36">
        <v>43011</v>
      </c>
      <c r="F1448" s="2">
        <f t="shared" si="46"/>
        <v>3.3395391888573806E-3</v>
      </c>
      <c r="G1448" s="2">
        <f t="shared" si="47"/>
        <v>2.1565112094796657E-3</v>
      </c>
      <c r="J1448" s="2"/>
    </row>
    <row r="1449" spans="1:10" x14ac:dyDescent="0.2">
      <c r="A1449" s="36">
        <v>43011</v>
      </c>
      <c r="B1449" s="37">
        <v>53.990001999999997</v>
      </c>
      <c r="C1449" s="38">
        <v>2534.580078</v>
      </c>
      <c r="D1449" s="39"/>
      <c r="E1449" s="36">
        <v>43012</v>
      </c>
      <c r="F1449" s="2">
        <f t="shared" ref="F1449:F1463" si="48">LN(B1450/B1449)</f>
        <v>-1.1119719249562813E-3</v>
      </c>
      <c r="G1449" s="2">
        <f t="shared" ref="G1449:G1463" si="49">LN(C1450/C1449)</f>
        <v>1.2459436180757644E-3</v>
      </c>
      <c r="J1449" s="2"/>
    </row>
    <row r="1450" spans="1:10" x14ac:dyDescent="0.2">
      <c r="A1450" s="36">
        <v>43012</v>
      </c>
      <c r="B1450" s="37">
        <v>53.93</v>
      </c>
      <c r="C1450" s="38">
        <v>2537.73999</v>
      </c>
      <c r="D1450" s="39"/>
      <c r="E1450" s="36">
        <v>43013</v>
      </c>
      <c r="F1450" s="2">
        <f t="shared" si="48"/>
        <v>1.2346936771686405E-2</v>
      </c>
      <c r="G1450" s="2">
        <f t="shared" si="49"/>
        <v>5.6309039828313749E-3</v>
      </c>
      <c r="J1450" s="2"/>
    </row>
    <row r="1451" spans="1:10" x14ac:dyDescent="0.2">
      <c r="A1451" s="36">
        <v>43013</v>
      </c>
      <c r="B1451" s="37">
        <v>54.599997999999999</v>
      </c>
      <c r="C1451" s="38">
        <v>2552.070068</v>
      </c>
      <c r="D1451" s="39"/>
      <c r="E1451" s="36">
        <v>43014</v>
      </c>
      <c r="F1451" s="2">
        <f t="shared" si="48"/>
        <v>1.0385444911930606E-2</v>
      </c>
      <c r="G1451" s="2">
        <f t="shared" si="49"/>
        <v>-1.0742110734551899E-3</v>
      </c>
      <c r="J1451" s="2"/>
    </row>
    <row r="1452" spans="1:10" x14ac:dyDescent="0.2">
      <c r="A1452" s="36">
        <v>43014</v>
      </c>
      <c r="B1452" s="37">
        <v>55.169998</v>
      </c>
      <c r="C1452" s="38">
        <v>2549.330078</v>
      </c>
      <c r="D1452" s="39"/>
      <c r="E1452" s="36">
        <v>43017</v>
      </c>
      <c r="F1452" s="2">
        <f t="shared" si="48"/>
        <v>-2.7225355363242098E-3</v>
      </c>
      <c r="G1452" s="2">
        <f t="shared" si="49"/>
        <v>-1.8060640031853121E-3</v>
      </c>
      <c r="J1452" s="2"/>
    </row>
    <row r="1453" spans="1:10" x14ac:dyDescent="0.2">
      <c r="A1453" s="36">
        <v>43017</v>
      </c>
      <c r="B1453" s="37">
        <v>55.02</v>
      </c>
      <c r="C1453" s="38">
        <v>2544.7299800000001</v>
      </c>
      <c r="D1453" s="39"/>
      <c r="E1453" s="36">
        <v>43018</v>
      </c>
      <c r="F1453" s="2">
        <f t="shared" si="48"/>
        <v>7.2437478503482962E-3</v>
      </c>
      <c r="G1453" s="2">
        <f t="shared" si="49"/>
        <v>2.3197199800818369E-3</v>
      </c>
      <c r="J1453" s="2"/>
    </row>
    <row r="1454" spans="1:10" x14ac:dyDescent="0.2">
      <c r="A1454" s="36">
        <v>43018</v>
      </c>
      <c r="B1454" s="37">
        <v>55.419998</v>
      </c>
      <c r="C1454" s="38">
        <v>2550.639893</v>
      </c>
      <c r="D1454" s="39"/>
      <c r="E1454" s="36">
        <v>43019</v>
      </c>
      <c r="F1454" s="2">
        <f t="shared" si="48"/>
        <v>3.9618457357837571E-3</v>
      </c>
      <c r="G1454" s="2">
        <f t="shared" si="49"/>
        <v>1.8018826725406682E-3</v>
      </c>
      <c r="J1454" s="2"/>
    </row>
    <row r="1455" spans="1:10" x14ac:dyDescent="0.2">
      <c r="A1455" s="36">
        <v>43019</v>
      </c>
      <c r="B1455" s="37">
        <v>55.639999000000003</v>
      </c>
      <c r="C1455" s="38">
        <v>2555.23999</v>
      </c>
      <c r="D1455" s="39"/>
      <c r="E1455" s="36">
        <v>43020</v>
      </c>
      <c r="F1455" s="2">
        <f t="shared" si="48"/>
        <v>5.913501687421799E-3</v>
      </c>
      <c r="G1455" s="2">
        <f t="shared" si="49"/>
        <v>-1.688176887748127E-3</v>
      </c>
      <c r="J1455" s="2"/>
    </row>
    <row r="1456" spans="1:10" x14ac:dyDescent="0.2">
      <c r="A1456" s="36">
        <v>43020</v>
      </c>
      <c r="B1456" s="37">
        <v>55.970001000000003</v>
      </c>
      <c r="C1456" s="38">
        <v>2550.929932</v>
      </c>
      <c r="D1456" s="39"/>
      <c r="E1456" s="36">
        <v>43021</v>
      </c>
      <c r="F1456" s="2">
        <f t="shared" si="48"/>
        <v>-4.4766839115002958E-3</v>
      </c>
      <c r="G1456" s="2">
        <f t="shared" si="49"/>
        <v>8.7772191292505937E-4</v>
      </c>
      <c r="J1456" s="2"/>
    </row>
    <row r="1457" spans="1:10" x14ac:dyDescent="0.2">
      <c r="A1457" s="36">
        <v>43021</v>
      </c>
      <c r="B1457" s="37">
        <v>55.720001000000003</v>
      </c>
      <c r="C1457" s="38">
        <v>2553.169922</v>
      </c>
      <c r="D1457" s="39"/>
      <c r="E1457" s="36">
        <v>43024</v>
      </c>
      <c r="F1457" s="2">
        <f t="shared" si="48"/>
        <v>-1.4643685567700883E-2</v>
      </c>
      <c r="G1457" s="2">
        <f t="shared" si="49"/>
        <v>1.7492226482939653E-3</v>
      </c>
      <c r="J1457" s="2"/>
    </row>
    <row r="1458" spans="1:10" x14ac:dyDescent="0.2">
      <c r="A1458" s="36">
        <v>43024</v>
      </c>
      <c r="B1458" s="37">
        <v>54.91</v>
      </c>
      <c r="C1458" s="38">
        <v>2557.639893</v>
      </c>
      <c r="D1458" s="39"/>
      <c r="E1458" s="36">
        <v>43025</v>
      </c>
      <c r="F1458" s="2">
        <f t="shared" si="48"/>
        <v>-7.3113469051077741E-3</v>
      </c>
      <c r="G1458" s="2">
        <f t="shared" si="49"/>
        <v>6.7235257565088588E-4</v>
      </c>
      <c r="J1458" s="2"/>
    </row>
    <row r="1459" spans="1:10" x14ac:dyDescent="0.2">
      <c r="A1459" s="36">
        <v>43025</v>
      </c>
      <c r="B1459" s="37">
        <v>54.509998000000003</v>
      </c>
      <c r="C1459" s="38">
        <v>2559.360107</v>
      </c>
      <c r="D1459" s="39"/>
      <c r="E1459" s="36">
        <v>43026</v>
      </c>
      <c r="F1459" s="2">
        <f t="shared" si="48"/>
        <v>1.2759943797619071E-2</v>
      </c>
      <c r="G1459" s="2">
        <f t="shared" si="49"/>
        <v>7.4205976767338102E-4</v>
      </c>
      <c r="J1459" s="2"/>
    </row>
    <row r="1460" spans="1:10" x14ac:dyDescent="0.2">
      <c r="A1460" s="36">
        <v>43026</v>
      </c>
      <c r="B1460" s="37">
        <v>55.209999000000003</v>
      </c>
      <c r="C1460" s="38">
        <v>2561.26001</v>
      </c>
      <c r="D1460" s="39"/>
      <c r="E1460" s="36">
        <v>43027</v>
      </c>
      <c r="F1460" s="2">
        <f t="shared" si="48"/>
        <v>3.4355516710280706E-3</v>
      </c>
      <c r="G1460" s="2">
        <f t="shared" si="49"/>
        <v>3.2794415766991368E-4</v>
      </c>
      <c r="J1460" s="2"/>
    </row>
    <row r="1461" spans="1:10" x14ac:dyDescent="0.2">
      <c r="A1461" s="36">
        <v>43027</v>
      </c>
      <c r="B1461" s="37">
        <v>55.400002000000001</v>
      </c>
      <c r="C1461" s="38">
        <v>2562.1000979999999</v>
      </c>
      <c r="D1461" s="39"/>
      <c r="E1461" s="36">
        <v>43028</v>
      </c>
      <c r="F1461" s="2">
        <f t="shared" si="48"/>
        <v>-1.5095348656179989E-2</v>
      </c>
      <c r="G1461" s="2">
        <f t="shared" si="49"/>
        <v>5.1037960751330715E-3</v>
      </c>
      <c r="J1461" s="2"/>
    </row>
    <row r="1462" spans="1:10" x14ac:dyDescent="0.2">
      <c r="A1462" s="36">
        <v>43028</v>
      </c>
      <c r="B1462" s="37">
        <v>54.57</v>
      </c>
      <c r="C1462" s="38">
        <v>2575.209961</v>
      </c>
      <c r="D1462" s="39"/>
      <c r="E1462" s="36">
        <v>43031</v>
      </c>
      <c r="F1462" s="2">
        <f t="shared" si="48"/>
        <v>-5.5126931228270219E-3</v>
      </c>
      <c r="G1462" s="2">
        <f t="shared" si="49"/>
        <v>-3.9803955200169707E-3</v>
      </c>
      <c r="J1462" s="2"/>
    </row>
    <row r="1463" spans="1:10" x14ac:dyDescent="0.2">
      <c r="A1463" s="36">
        <v>43031</v>
      </c>
      <c r="B1463" s="37">
        <v>54.27</v>
      </c>
      <c r="C1463" s="38">
        <v>2564.9799800000001</v>
      </c>
      <c r="D1463" s="39"/>
      <c r="E1463" s="36">
        <v>43032</v>
      </c>
      <c r="F1463" s="2">
        <f t="shared" si="48"/>
        <v>1.8422846836270643E-4</v>
      </c>
      <c r="G1463" s="2">
        <f t="shared" si="49"/>
        <v>1.6166011302900614E-3</v>
      </c>
      <c r="J1463" s="2"/>
    </row>
    <row r="1464" spans="1:10" x14ac:dyDescent="0.2">
      <c r="A1464" s="36">
        <v>43032</v>
      </c>
      <c r="B1464" s="37">
        <v>54.279998999999997</v>
      </c>
      <c r="C1464" s="38">
        <v>2569.1298830000001</v>
      </c>
      <c r="D1464" s="39"/>
      <c r="E1464" s="39"/>
      <c r="F1464" s="39"/>
      <c r="G1464" s="39"/>
    </row>
  </sheetData>
  <autoFilter ref="A1:E1">
    <sortState ref="A2:E1455">
      <sortCondition ref="A1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B19" sqref="B19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E32" sqref="E32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80" zoomScaleNormal="80" workbookViewId="0">
      <selection activeCell="C12" sqref="C12"/>
    </sheetView>
  </sheetViews>
  <sheetFormatPr defaultRowHeight="14.25" x14ac:dyDescent="0.2"/>
  <cols>
    <col min="1" max="1" width="28.25" customWidth="1"/>
    <col min="2" max="3" width="9.625" bestFit="1" customWidth="1"/>
    <col min="4" max="4" width="7.875" customWidth="1"/>
    <col min="5" max="5" width="24.75" customWidth="1"/>
    <col min="8" max="8" width="7.75" customWidth="1"/>
    <col min="9" max="9" width="20.875" customWidth="1"/>
    <col min="10" max="10" width="9.875" customWidth="1"/>
    <col min="11" max="11" width="14.375" customWidth="1"/>
  </cols>
  <sheetData>
    <row r="1" spans="1:14" ht="15" x14ac:dyDescent="0.25">
      <c r="A1" s="13" t="s">
        <v>54</v>
      </c>
    </row>
    <row r="3" spans="1:14" s="7" customFormat="1" ht="15" x14ac:dyDescent="0.25">
      <c r="A3" s="7" t="s">
        <v>6</v>
      </c>
      <c r="E3" s="7" t="s">
        <v>8</v>
      </c>
      <c r="I3" s="7" t="s">
        <v>27</v>
      </c>
      <c r="M3" s="7" t="s">
        <v>10</v>
      </c>
    </row>
    <row r="4" spans="1:14" s="7" customFormat="1" ht="15" x14ac:dyDescent="0.25">
      <c r="A4" s="7" t="s">
        <v>3</v>
      </c>
      <c r="B4" s="7" t="str">
        <f>Daily!B1</f>
        <v>Starbucks</v>
      </c>
      <c r="C4" s="7" t="str">
        <f>Daily!C1</f>
        <v>S&amp;P 500</v>
      </c>
      <c r="E4" s="7" t="str">
        <f>A4</f>
        <v>Year</v>
      </c>
      <c r="F4" s="7" t="str">
        <f>B4</f>
        <v>Starbucks</v>
      </c>
      <c r="G4" s="7" t="str">
        <f>C4</f>
        <v>S&amp;P 500</v>
      </c>
      <c r="I4" s="7" t="str">
        <f>A4</f>
        <v>Year</v>
      </c>
      <c r="J4" s="7" t="str">
        <f>B4</f>
        <v>Starbucks</v>
      </c>
      <c r="K4" s="7" t="str">
        <f>C4</f>
        <v>S&amp;P 500</v>
      </c>
    </row>
    <row r="5" spans="1:14" x14ac:dyDescent="0.2">
      <c r="A5">
        <v>2012</v>
      </c>
      <c r="B5" s="5">
        <f>AVERAGE(Daily!F2:F250)</f>
        <v>7.3752031060335562E-4</v>
      </c>
      <c r="C5" s="5">
        <f>AVERAGE(Daily!G2:G250)</f>
        <v>4.4355784863984722E-4</v>
      </c>
      <c r="D5" s="5"/>
      <c r="E5">
        <f t="shared" ref="E5:E10" si="0">A5</f>
        <v>2012</v>
      </c>
      <c r="F5" s="5">
        <f>STDEV(Daily!F2:F250)</f>
        <v>1.8050873099109379E-2</v>
      </c>
      <c r="G5" s="5">
        <f>STDEV(Daily!G2:G250)</f>
        <v>7.9973657481362728E-3</v>
      </c>
      <c r="I5">
        <f t="shared" ref="I5:I10" si="1">A5</f>
        <v>2012</v>
      </c>
      <c r="J5" s="10">
        <f t="shared" ref="J5:J12" si="2">F5/B5</f>
        <v>24.475086095381155</v>
      </c>
      <c r="K5" s="10">
        <f t="shared" ref="K5:K12" si="3">G5/C5</f>
        <v>18.030039988380054</v>
      </c>
      <c r="L5" s="10"/>
      <c r="N5" t="str">
        <f>F4</f>
        <v>Starbucks</v>
      </c>
    </row>
    <row r="6" spans="1:14" ht="15" thickBot="1" x14ac:dyDescent="0.25">
      <c r="A6">
        <v>2013</v>
      </c>
      <c r="B6" s="5">
        <f>AVERAGE(Daily!F251:F502)</f>
        <v>1.5585869886843864E-3</v>
      </c>
      <c r="C6" s="5">
        <f>AVERAGE(Daily!G251:G502)</f>
        <v>1.028937459316377E-3</v>
      </c>
      <c r="D6" s="5"/>
      <c r="E6">
        <f t="shared" si="0"/>
        <v>2013</v>
      </c>
      <c r="F6" s="5">
        <f>STDEV(Daily!F251:F502)</f>
        <v>1.2162493415226785E-2</v>
      </c>
      <c r="G6" s="5">
        <f>STDEV(Daily!G251:G502)</f>
        <v>6.9739994708857373E-3</v>
      </c>
      <c r="I6">
        <f t="shared" si="1"/>
        <v>2013</v>
      </c>
      <c r="J6" s="10">
        <f t="shared" si="2"/>
        <v>7.8035383995430543</v>
      </c>
      <c r="K6" s="10">
        <f t="shared" si="3"/>
        <v>6.77786527037245</v>
      </c>
      <c r="L6" s="10"/>
      <c r="M6" t="str">
        <f>G4</f>
        <v>S&amp;P 500</v>
      </c>
      <c r="N6" s="6">
        <f>CORREL(Daily!F2:F1320,Daily!G2:G1320)</f>
        <v>0.56407729150896224</v>
      </c>
    </row>
    <row r="7" spans="1:14" x14ac:dyDescent="0.2">
      <c r="A7">
        <v>2014</v>
      </c>
      <c r="B7" s="5">
        <f>AVERAGE(Daily!F503:F754)</f>
        <v>2.4033141222125974E-4</v>
      </c>
      <c r="C7" s="5">
        <f>AVERAGE(Daily!G503:G754)</f>
        <v>4.280677010928626E-4</v>
      </c>
      <c r="D7" s="5"/>
      <c r="E7">
        <f t="shared" si="0"/>
        <v>2014</v>
      </c>
      <c r="F7" s="5">
        <f>STDEV(Daily!F503:F754)</f>
        <v>1.1356790044259714E-2</v>
      </c>
      <c r="G7" s="5">
        <f>STDEV(Daily!G503:G754)</f>
        <v>7.1702479493800731E-3</v>
      </c>
      <c r="I7">
        <f t="shared" si="1"/>
        <v>2014</v>
      </c>
      <c r="J7" s="10">
        <f t="shared" si="2"/>
        <v>47.254705239297436</v>
      </c>
      <c r="K7" s="10">
        <f t="shared" si="3"/>
        <v>16.750266210401609</v>
      </c>
      <c r="L7" s="10"/>
    </row>
    <row r="8" spans="1:14" x14ac:dyDescent="0.2">
      <c r="A8">
        <v>2015</v>
      </c>
      <c r="B8" s="5">
        <f>AVERAGE(Daily!F755:F1006)</f>
        <v>1.5485557227540687E-3</v>
      </c>
      <c r="C8" s="5">
        <f>AVERAGE(Daily!G755:G1006)</f>
        <v>-2.8938583987969016E-5</v>
      </c>
      <c r="D8" s="5"/>
      <c r="E8">
        <f t="shared" si="0"/>
        <v>2015</v>
      </c>
      <c r="F8" s="5">
        <f>STDEV(Daily!F755:F1006)</f>
        <v>1.4198888435573764E-2</v>
      </c>
      <c r="G8" s="5">
        <f>STDEV(Daily!G755:G1006)</f>
        <v>9.7701460657668559E-3</v>
      </c>
      <c r="I8">
        <f t="shared" si="1"/>
        <v>2015</v>
      </c>
      <c r="J8" s="10">
        <f t="shared" si="2"/>
        <v>9.169116891913573</v>
      </c>
      <c r="K8" s="10">
        <f t="shared" si="3"/>
        <v>-337.61659070218212</v>
      </c>
      <c r="L8" s="10"/>
    </row>
    <row r="9" spans="1:14" x14ac:dyDescent="0.2">
      <c r="A9">
        <v>2016</v>
      </c>
      <c r="B9" s="5">
        <f>AVERAGE(Daily!F1007:F1258)</f>
        <v>-3.0992501748755563E-4</v>
      </c>
      <c r="C9" s="5">
        <f>AVERAGE(Daily!G1007:G1258)</f>
        <v>3.6140537294955457E-4</v>
      </c>
      <c r="D9" s="5"/>
      <c r="E9">
        <f t="shared" si="0"/>
        <v>2016</v>
      </c>
      <c r="F9" s="5">
        <f>STDEV(Daily!F1007:F1258)</f>
        <v>1.2708198843470991E-2</v>
      </c>
      <c r="G9" s="5">
        <f>STDEV(Daily!G1007:G1258)</f>
        <v>8.2598508914732797E-3</v>
      </c>
      <c r="I9">
        <f t="shared" si="1"/>
        <v>2016</v>
      </c>
      <c r="J9" s="10">
        <f t="shared" si="2"/>
        <v>-41.004107853220532</v>
      </c>
      <c r="K9" s="10">
        <f t="shared" si="3"/>
        <v>22.854809335184402</v>
      </c>
      <c r="L9" s="10"/>
    </row>
    <row r="10" spans="1:14" x14ac:dyDescent="0.2">
      <c r="A10">
        <v>2017</v>
      </c>
      <c r="B10" s="5">
        <f>AVERAGE(Daily!F1259:F1461)</f>
        <v>-8.5019876849298933E-5</v>
      </c>
      <c r="C10" s="5">
        <f>AVERAGE(Daily!G1259:G1460)</f>
        <v>6.6769222845685706E-4</v>
      </c>
      <c r="D10" s="5"/>
      <c r="E10">
        <f t="shared" si="0"/>
        <v>2017</v>
      </c>
      <c r="F10" s="5">
        <f>STDEV(Daily!F1259:F1320)</f>
        <v>1.0054346123584178E-2</v>
      </c>
      <c r="G10" s="5">
        <f>STDEV(Daily!G1259:G1320)</f>
        <v>4.2158498334196135E-3</v>
      </c>
      <c r="I10">
        <f t="shared" si="1"/>
        <v>2017</v>
      </c>
      <c r="J10" s="10">
        <f>F10/B10</f>
        <v>-118.25877072729594</v>
      </c>
      <c r="K10" s="10">
        <f>G10/C10</f>
        <v>6.3140615597145908</v>
      </c>
      <c r="L10" s="10"/>
    </row>
    <row r="11" spans="1:14" ht="15" x14ac:dyDescent="0.25">
      <c r="A11" s="7" t="s">
        <v>7</v>
      </c>
      <c r="B11" s="17">
        <f>AVERAGE(B5:B10)</f>
        <v>6.1500825665436931E-4</v>
      </c>
      <c r="C11" s="17">
        <f>AVERAGE(C5:C10)</f>
        <v>4.8345367107792154E-4</v>
      </c>
      <c r="D11" s="17"/>
      <c r="E11" s="7" t="s">
        <v>9</v>
      </c>
      <c r="F11" s="17">
        <f>AVERAGE(F5:F10)</f>
        <v>1.3088598326870801E-2</v>
      </c>
      <c r="G11" s="17">
        <f>AVERAGE(G5:G10)</f>
        <v>7.3979099931769715E-3</v>
      </c>
      <c r="H11" s="7"/>
      <c r="I11" s="7" t="s">
        <v>28</v>
      </c>
      <c r="J11" s="10">
        <f t="shared" si="2"/>
        <v>21.281987981872753</v>
      </c>
      <c r="K11" s="10">
        <f t="shared" si="3"/>
        <v>15.302210813049344</v>
      </c>
      <c r="L11" s="10"/>
    </row>
    <row r="12" spans="1:14" ht="15" x14ac:dyDescent="0.25">
      <c r="A12" s="7" t="s">
        <v>30</v>
      </c>
      <c r="B12" s="18">
        <f>((1+B11)^252)-1</f>
        <v>0.16758141496870227</v>
      </c>
      <c r="C12" s="18">
        <f>((1+C11)^252)-1</f>
        <v>0.12952917311965995</v>
      </c>
      <c r="D12" s="18"/>
      <c r="E12" s="7" t="s">
        <v>31</v>
      </c>
      <c r="F12" s="18">
        <f>F11*SQRT(252)</f>
        <v>0.20777505709989738</v>
      </c>
      <c r="G12" s="18">
        <f>G11*SQRT(252)</f>
        <v>0.11743818038151486</v>
      </c>
      <c r="H12" s="7"/>
      <c r="I12" s="7" t="s">
        <v>29</v>
      </c>
      <c r="J12" s="10">
        <f t="shared" si="2"/>
        <v>1.239845463404768</v>
      </c>
      <c r="K12" s="10">
        <f t="shared" si="3"/>
        <v>0.90665428916947277</v>
      </c>
      <c r="L12" s="10"/>
    </row>
    <row r="13" spans="1:14" s="7" customFormat="1" ht="15" x14ac:dyDescent="0.25">
      <c r="A13"/>
      <c r="B13"/>
      <c r="C13"/>
      <c r="D13"/>
      <c r="E13"/>
      <c r="F13"/>
      <c r="G13"/>
      <c r="H13"/>
      <c r="I13"/>
      <c r="J13"/>
      <c r="K13"/>
      <c r="L13" s="10"/>
    </row>
    <row r="16" spans="1:14" ht="15" x14ac:dyDescent="0.25">
      <c r="A16" s="7" t="s">
        <v>26</v>
      </c>
      <c r="B16" s="7" t="s">
        <v>11</v>
      </c>
      <c r="C16" s="7" t="s">
        <v>32</v>
      </c>
      <c r="D16" s="9"/>
      <c r="G16" s="10"/>
    </row>
    <row r="17" spans="1:7" x14ac:dyDescent="0.2">
      <c r="A17">
        <f>E5</f>
        <v>2012</v>
      </c>
      <c r="B17" s="35">
        <f>SLOPE(Daily!F2:F250,Daily!$G$2:$G$250)</f>
        <v>0.91785231047493809</v>
      </c>
      <c r="C17" s="35">
        <f>(B17*2/3)+(1/3)</f>
        <v>0.94523487364995873</v>
      </c>
      <c r="D17" s="9"/>
      <c r="G17" s="10"/>
    </row>
    <row r="18" spans="1:7" x14ac:dyDescent="0.2">
      <c r="A18">
        <f>E6</f>
        <v>2013</v>
      </c>
      <c r="B18" s="35">
        <f>SLOPE(Daily!F251:F502,Daily!$G$251:$G$502)</f>
        <v>1.1313813216665574</v>
      </c>
      <c r="C18" s="35">
        <f t="shared" ref="C18:C23" si="4">(B18*2/3)+(1/3)</f>
        <v>1.0875875477777048</v>
      </c>
      <c r="D18" s="9"/>
      <c r="G18" s="10"/>
    </row>
    <row r="19" spans="1:7" x14ac:dyDescent="0.2">
      <c r="A19">
        <f>E7</f>
        <v>2014</v>
      </c>
      <c r="B19" s="35">
        <f>SLOPE(Daily!F503:F754,Daily!$G$503:$G$754)</f>
        <v>0.84950841288923895</v>
      </c>
      <c r="C19" s="35">
        <f t="shared" si="4"/>
        <v>0.89967227525949256</v>
      </c>
      <c r="D19" s="9"/>
      <c r="G19" s="10"/>
    </row>
    <row r="20" spans="1:7" x14ac:dyDescent="0.2">
      <c r="A20">
        <f>E8</f>
        <v>2015</v>
      </c>
      <c r="B20" s="35">
        <f>SLOPE(Daily!F755:F1006,Daily!$G$755:$G$1006)</f>
        <v>1.0526729334750511</v>
      </c>
      <c r="C20" s="35">
        <f t="shared" si="4"/>
        <v>1.0351152889833675</v>
      </c>
      <c r="D20" s="9"/>
      <c r="G20" s="10"/>
    </row>
    <row r="21" spans="1:7" x14ac:dyDescent="0.2">
      <c r="A21">
        <f>E9</f>
        <v>2016</v>
      </c>
      <c r="B21" s="35">
        <f>SLOPE(Daily!F1007:F1258,Daily!$G$1007:$G$1258)</f>
        <v>0.92547400043891381</v>
      </c>
      <c r="C21" s="35">
        <f t="shared" si="4"/>
        <v>0.95031600029260921</v>
      </c>
      <c r="D21" s="9"/>
      <c r="G21" s="10"/>
    </row>
    <row r="22" spans="1:7" x14ac:dyDescent="0.2">
      <c r="A22">
        <v>2017</v>
      </c>
      <c r="B22" s="35">
        <f>SLOPE(Daily!F1259:F1320,Daily!$G$1259:$G$1320)</f>
        <v>0.61692915131541637</v>
      </c>
      <c r="C22" s="35">
        <f t="shared" si="4"/>
        <v>0.74461943421027754</v>
      </c>
      <c r="D22" s="9"/>
      <c r="G22" s="10"/>
    </row>
    <row r="23" spans="1:7" ht="15" x14ac:dyDescent="0.25">
      <c r="A23" s="14" t="s">
        <v>12</v>
      </c>
      <c r="B23" s="15">
        <f>SLOPE(Daily!F2:F1320,Daily!$G$2:$G$1320)</f>
        <v>0.97387659109104641</v>
      </c>
      <c r="C23" s="16">
        <f t="shared" si="4"/>
        <v>0.98258439406069753</v>
      </c>
    </row>
    <row r="25" spans="1:7" x14ac:dyDescent="0.2">
      <c r="D25" s="10"/>
    </row>
    <row r="26" spans="1:7" x14ac:dyDescent="0.2">
      <c r="D26" s="10"/>
    </row>
    <row r="27" spans="1:7" x14ac:dyDescent="0.2">
      <c r="D27" s="10"/>
    </row>
    <row r="28" spans="1:7" x14ac:dyDescent="0.2">
      <c r="D28" s="10"/>
    </row>
    <row r="29" spans="1:7" x14ac:dyDescent="0.2">
      <c r="D29" s="10"/>
    </row>
    <row r="30" spans="1:7" x14ac:dyDescent="0.2">
      <c r="D30" s="10"/>
    </row>
    <row r="31" spans="1:7" x14ac:dyDescent="0.2">
      <c r="D31" s="1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"/>
  <sheetViews>
    <sheetView topLeftCell="B1" zoomScale="130" zoomScaleNormal="130" workbookViewId="0">
      <selection activeCell="F4" sqref="F4"/>
    </sheetView>
  </sheetViews>
  <sheetFormatPr defaultRowHeight="14.25" x14ac:dyDescent="0.2"/>
  <cols>
    <col min="1" max="1" width="27.125" customWidth="1"/>
    <col min="2" max="2" width="13.125" bestFit="1" customWidth="1"/>
    <col min="3" max="3" width="28.875" bestFit="1" customWidth="1"/>
    <col min="4" max="4" width="20.125" bestFit="1" customWidth="1"/>
    <col min="6" max="6" width="22.75" bestFit="1" customWidth="1"/>
  </cols>
  <sheetData>
    <row r="1" spans="1:6" x14ac:dyDescent="0.2">
      <c r="A1" t="s">
        <v>13</v>
      </c>
      <c r="B1" t="s">
        <v>14</v>
      </c>
    </row>
    <row r="3" spans="1:6" x14ac:dyDescent="0.2">
      <c r="A3" t="s">
        <v>15</v>
      </c>
      <c r="B3" t="s">
        <v>16</v>
      </c>
      <c r="C3" t="s">
        <v>17</v>
      </c>
      <c r="D3" t="s">
        <v>18</v>
      </c>
      <c r="E3" t="s">
        <v>11</v>
      </c>
      <c r="F3" t="s">
        <v>19</v>
      </c>
    </row>
    <row r="4" spans="1:6" x14ac:dyDescent="0.2">
      <c r="A4" t="str">
        <f>Daily!B1</f>
        <v>Starbucks</v>
      </c>
      <c r="B4" s="5">
        <v>2.3800000000000002E-2</v>
      </c>
      <c r="C4" s="5">
        <f>Statistics!C12</f>
        <v>0.12952917311965995</v>
      </c>
      <c r="D4" s="5">
        <f>C4-B4</f>
        <v>0.10572917311965994</v>
      </c>
      <c r="E4" s="9">
        <f>Statistics!B23</f>
        <v>0.97387659109104641</v>
      </c>
      <c r="F4" s="12">
        <f>B4+(E4*D4)</f>
        <v>0.12676716669664953</v>
      </c>
    </row>
    <row r="5" spans="1:6" x14ac:dyDescent="0.2">
      <c r="B5" s="5"/>
      <c r="C5" s="5"/>
      <c r="D5" s="5"/>
      <c r="E5" s="9"/>
      <c r="F5" s="5"/>
    </row>
    <row r="6" spans="1:6" x14ac:dyDescent="0.2">
      <c r="B6" s="5"/>
      <c r="C6" s="5"/>
      <c r="D6" s="5"/>
      <c r="E6" s="9"/>
      <c r="F6" s="5"/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F9" sqref="F9"/>
    </sheetView>
  </sheetViews>
  <sheetFormatPr defaultRowHeight="14.25" x14ac:dyDescent="0.2"/>
  <cols>
    <col min="1" max="1" width="11.875" customWidth="1"/>
    <col min="2" max="2" width="10.375" customWidth="1"/>
    <col min="3" max="3" width="11.125" customWidth="1"/>
    <col min="5" max="5" width="6" bestFit="1" customWidth="1"/>
    <col min="7" max="7" width="11" customWidth="1"/>
    <col min="8" max="8" width="15.875" bestFit="1" customWidth="1"/>
    <col min="10" max="10" width="30.75" bestFit="1" customWidth="1"/>
    <col min="11" max="11" width="20.375" bestFit="1" customWidth="1"/>
    <col min="12" max="12" width="11.125" bestFit="1" customWidth="1"/>
  </cols>
  <sheetData>
    <row r="1" spans="1:14" x14ac:dyDescent="0.2">
      <c r="A1" s="29" t="s">
        <v>0</v>
      </c>
      <c r="B1" s="29" t="s">
        <v>1</v>
      </c>
      <c r="C1" t="s">
        <v>0</v>
      </c>
      <c r="D1" t="s">
        <v>49</v>
      </c>
      <c r="G1" t="s">
        <v>3</v>
      </c>
      <c r="H1" t="s">
        <v>33</v>
      </c>
      <c r="J1" t="s">
        <v>44</v>
      </c>
      <c r="K1" t="s">
        <v>45</v>
      </c>
    </row>
    <row r="2" spans="1:14" x14ac:dyDescent="0.2">
      <c r="A2" s="30"/>
      <c r="B2" s="31"/>
      <c r="C2" s="1">
        <v>40945</v>
      </c>
      <c r="D2" s="28">
        <v>8.5000000000000006E-2</v>
      </c>
      <c r="G2" s="19">
        <v>2012</v>
      </c>
      <c r="H2" s="11">
        <f>SUM(D2:D5)</f>
        <v>0.36</v>
      </c>
      <c r="J2" s="19">
        <f t="shared" ref="J2:J4" si="0">G3</f>
        <v>2013</v>
      </c>
      <c r="K2" s="21">
        <f t="shared" ref="K2:K4" si="1">LN(H3/H2)</f>
        <v>0.21197025071608458</v>
      </c>
      <c r="L2" s="27"/>
      <c r="M2" s="9"/>
      <c r="N2" s="9"/>
    </row>
    <row r="3" spans="1:14" x14ac:dyDescent="0.2">
      <c r="A3" s="30"/>
      <c r="B3" s="31"/>
      <c r="C3" s="1">
        <v>41036</v>
      </c>
      <c r="D3" s="28">
        <v>8.5000000000000006E-2</v>
      </c>
      <c r="G3" s="19">
        <v>2013</v>
      </c>
      <c r="H3" s="11">
        <f>SUM(D6:D9)</f>
        <v>0.44500000000000001</v>
      </c>
      <c r="J3" s="19">
        <f t="shared" si="0"/>
        <v>2014</v>
      </c>
      <c r="K3" s="21">
        <f t="shared" si="1"/>
        <v>0.21184399606027648</v>
      </c>
      <c r="L3" s="27"/>
      <c r="M3" s="9"/>
      <c r="N3" s="9"/>
    </row>
    <row r="4" spans="1:14" x14ac:dyDescent="0.2">
      <c r="A4" s="30"/>
      <c r="B4" s="31"/>
      <c r="C4" s="1">
        <v>41127</v>
      </c>
      <c r="D4" s="28">
        <v>8.5000000000000006E-2</v>
      </c>
      <c r="G4" s="19">
        <v>2014</v>
      </c>
      <c r="H4" s="11">
        <f>SUM(D10:D13)</f>
        <v>0.55000000000000004</v>
      </c>
      <c r="J4" s="19">
        <f t="shared" si="0"/>
        <v>2015</v>
      </c>
      <c r="K4" s="21">
        <f t="shared" si="1"/>
        <v>0.21217451994363556</v>
      </c>
      <c r="L4" s="27"/>
      <c r="M4" s="9"/>
      <c r="N4" s="9"/>
    </row>
    <row r="5" spans="1:14" x14ac:dyDescent="0.2">
      <c r="A5" s="30"/>
      <c r="B5" s="31"/>
      <c r="C5" s="1">
        <v>41226</v>
      </c>
      <c r="D5" s="28">
        <v>0.105</v>
      </c>
      <c r="G5" s="19">
        <v>2015</v>
      </c>
      <c r="H5" s="11">
        <f>SUM(D14:D17)</f>
        <v>0.67999999999999994</v>
      </c>
      <c r="J5" s="19">
        <f>G6</f>
        <v>2016</v>
      </c>
      <c r="K5" s="21">
        <f>LN(H6/H5)</f>
        <v>0.22314355131420993</v>
      </c>
      <c r="L5" s="2"/>
    </row>
    <row r="6" spans="1:14" x14ac:dyDescent="0.2">
      <c r="A6" s="30"/>
      <c r="B6" s="31"/>
      <c r="C6" s="1">
        <v>41310</v>
      </c>
      <c r="D6" s="28">
        <v>0.105</v>
      </c>
      <c r="G6" s="19">
        <v>2016</v>
      </c>
      <c r="H6" s="11">
        <f>SUM(D18:D21)</f>
        <v>0.85000000000000009</v>
      </c>
      <c r="J6" s="19">
        <v>2017</v>
      </c>
      <c r="K6" s="21">
        <f>LN(H7/H6)</f>
        <v>0.16251892949777474</v>
      </c>
      <c r="L6" s="2"/>
    </row>
    <row r="7" spans="1:14" x14ac:dyDescent="0.2">
      <c r="A7" s="30"/>
      <c r="B7" s="31"/>
      <c r="C7" s="1">
        <v>41401</v>
      </c>
      <c r="D7" s="28">
        <v>0.105</v>
      </c>
      <c r="G7" s="19">
        <v>2017</v>
      </c>
      <c r="H7" s="32">
        <v>1</v>
      </c>
      <c r="J7" s="3" t="s">
        <v>46</v>
      </c>
      <c r="K7" s="22">
        <f>AVERAGE(K2:K6)</f>
        <v>0.20433024950639625</v>
      </c>
      <c r="L7" s="4"/>
    </row>
    <row r="8" spans="1:14" x14ac:dyDescent="0.2">
      <c r="A8" s="30"/>
      <c r="B8" s="31"/>
      <c r="C8" s="1">
        <v>41492</v>
      </c>
      <c r="D8" s="28">
        <v>0.105</v>
      </c>
      <c r="J8" s="3" t="s">
        <v>47</v>
      </c>
      <c r="K8" s="22">
        <f>GEOMEAN(K2:K6)</f>
        <v>0.20309279620976142</v>
      </c>
      <c r="L8" s="4"/>
    </row>
    <row r="9" spans="1:14" ht="15" x14ac:dyDescent="0.25">
      <c r="A9" s="30"/>
      <c r="B9" s="31"/>
      <c r="C9" s="1">
        <v>41590</v>
      </c>
      <c r="D9" s="28">
        <v>0.13</v>
      </c>
      <c r="J9" s="34" t="s">
        <v>48</v>
      </c>
      <c r="K9" s="19"/>
    </row>
    <row r="10" spans="1:14" x14ac:dyDescent="0.2">
      <c r="A10" s="30"/>
      <c r="B10" s="31"/>
      <c r="C10" s="1">
        <v>41674</v>
      </c>
      <c r="D10" s="28">
        <v>0.13</v>
      </c>
      <c r="J10" t="s">
        <v>50</v>
      </c>
      <c r="K10" s="23">
        <v>0.54600000000000004</v>
      </c>
      <c r="L10" s="5"/>
    </row>
    <row r="11" spans="1:14" x14ac:dyDescent="0.2">
      <c r="A11" s="30"/>
      <c r="B11" s="31"/>
      <c r="C11" s="1">
        <v>41765</v>
      </c>
      <c r="D11" s="28">
        <v>0.13</v>
      </c>
      <c r="J11" t="s">
        <v>51</v>
      </c>
      <c r="K11" s="24">
        <v>0.46700000000000003</v>
      </c>
      <c r="L11" s="5"/>
    </row>
    <row r="12" spans="1:14" x14ac:dyDescent="0.2">
      <c r="A12" s="30"/>
      <c r="B12" s="31"/>
      <c r="C12" s="1">
        <v>41856</v>
      </c>
      <c r="D12" s="28">
        <v>0.13</v>
      </c>
      <c r="J12" t="s">
        <v>5</v>
      </c>
      <c r="K12" s="24">
        <f>1-K11</f>
        <v>0.53299999999999992</v>
      </c>
      <c r="L12" s="5"/>
    </row>
    <row r="13" spans="1:14" x14ac:dyDescent="0.2">
      <c r="A13" s="30"/>
      <c r="B13" s="31"/>
      <c r="C13" s="1">
        <v>41953</v>
      </c>
      <c r="D13" s="28">
        <v>0.16</v>
      </c>
      <c r="J13" s="3" t="s">
        <v>43</v>
      </c>
      <c r="K13" s="25">
        <f>K10*K12</f>
        <v>0.291018</v>
      </c>
      <c r="L13" s="5"/>
    </row>
    <row r="14" spans="1:14" x14ac:dyDescent="0.2">
      <c r="A14" s="30"/>
      <c r="B14" s="31"/>
      <c r="C14" s="1">
        <v>42038</v>
      </c>
      <c r="D14" s="28">
        <v>0.16</v>
      </c>
      <c r="J14" t="s">
        <v>52</v>
      </c>
      <c r="K14" s="26">
        <v>1.1399999999999999</v>
      </c>
      <c r="L14" s="11"/>
    </row>
    <row r="15" spans="1:14" x14ac:dyDescent="0.2">
      <c r="A15" s="30"/>
      <c r="B15" s="31"/>
      <c r="C15" s="1">
        <v>42129</v>
      </c>
      <c r="D15" s="28">
        <v>0.16</v>
      </c>
      <c r="K15" s="19"/>
    </row>
    <row r="16" spans="1:14" ht="15" x14ac:dyDescent="0.25">
      <c r="A16" s="30"/>
      <c r="B16" s="31"/>
      <c r="C16" s="1">
        <v>42220</v>
      </c>
      <c r="D16" s="28">
        <v>0.16</v>
      </c>
      <c r="J16" s="7" t="s">
        <v>20</v>
      </c>
      <c r="K16" s="19"/>
    </row>
    <row r="17" spans="1:12" x14ac:dyDescent="0.2">
      <c r="A17" s="30"/>
      <c r="B17" s="31"/>
      <c r="C17" s="1">
        <v>42317</v>
      </c>
      <c r="D17" s="28">
        <v>0.2</v>
      </c>
      <c r="J17" s="20">
        <f>Daily!A1321</f>
        <v>42825</v>
      </c>
      <c r="K17" s="26">
        <f>Daily!B1321</f>
        <v>58.389999000000003</v>
      </c>
      <c r="L17" s="11"/>
    </row>
    <row r="18" spans="1:12" ht="15" x14ac:dyDescent="0.25">
      <c r="A18" s="30"/>
      <c r="B18" s="31"/>
      <c r="C18" s="1">
        <v>42402</v>
      </c>
      <c r="D18" s="28">
        <v>0.2</v>
      </c>
      <c r="J18" s="7" t="s">
        <v>22</v>
      </c>
      <c r="K18" s="19"/>
    </row>
    <row r="19" spans="1:12" x14ac:dyDescent="0.2">
      <c r="A19" s="30"/>
      <c r="B19" s="31"/>
      <c r="C19" s="1">
        <v>42493</v>
      </c>
      <c r="D19" s="28">
        <v>0.2</v>
      </c>
      <c r="J19" s="8" t="s">
        <v>21</v>
      </c>
      <c r="K19" s="24">
        <f>(K14/K17)+K7</f>
        <v>0.22385414091800596</v>
      </c>
      <c r="L19" s="5"/>
    </row>
    <row r="20" spans="1:12" x14ac:dyDescent="0.2">
      <c r="A20" s="30"/>
      <c r="B20" s="31"/>
      <c r="C20" s="1">
        <v>42584</v>
      </c>
      <c r="D20" s="28">
        <v>0.2</v>
      </c>
      <c r="J20" s="8" t="s">
        <v>23</v>
      </c>
      <c r="K20" s="21">
        <f>(K14/K17)+K8</f>
        <v>0.22261668762137113</v>
      </c>
      <c r="L20" s="2"/>
    </row>
    <row r="21" spans="1:12" x14ac:dyDescent="0.2">
      <c r="A21" s="30"/>
      <c r="B21" s="31"/>
      <c r="C21" s="1">
        <v>42689</v>
      </c>
      <c r="D21" s="28">
        <v>0.25</v>
      </c>
      <c r="J21" s="8" t="s">
        <v>24</v>
      </c>
      <c r="K21" s="21">
        <f>(K14/K17)+K13</f>
        <v>0.31054189141160971</v>
      </c>
      <c r="L21" s="2"/>
    </row>
    <row r="22" spans="1:12" x14ac:dyDescent="0.2">
      <c r="A22" s="30"/>
      <c r="B22" s="31"/>
      <c r="C22" s="1">
        <v>42773</v>
      </c>
      <c r="D22" s="28">
        <v>0.25</v>
      </c>
    </row>
    <row r="23" spans="1:12" x14ac:dyDescent="0.2">
      <c r="C23" s="1">
        <v>42864</v>
      </c>
      <c r="D23" s="28">
        <v>0.25</v>
      </c>
    </row>
    <row r="24" spans="1:12" x14ac:dyDescent="0.2">
      <c r="C24" s="1">
        <v>42955</v>
      </c>
      <c r="D24" s="28">
        <v>0.25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7"/>
  <sheetViews>
    <sheetView tabSelected="1" zoomScale="80" zoomScaleNormal="80" workbookViewId="0">
      <selection activeCell="D14" sqref="D14"/>
    </sheetView>
  </sheetViews>
  <sheetFormatPr defaultRowHeight="14.25" x14ac:dyDescent="0.2"/>
  <cols>
    <col min="1" max="1" width="33.75" customWidth="1"/>
  </cols>
  <sheetData>
    <row r="1" spans="1:3" ht="15" x14ac:dyDescent="0.25">
      <c r="A1" s="13" t="s">
        <v>25</v>
      </c>
    </row>
    <row r="3" spans="1:3" x14ac:dyDescent="0.2">
      <c r="A3" t="s">
        <v>40</v>
      </c>
      <c r="B3" s="33">
        <v>0.98</v>
      </c>
    </row>
    <row r="4" spans="1:3" x14ac:dyDescent="0.2">
      <c r="A4" t="s">
        <v>38</v>
      </c>
      <c r="B4" s="3">
        <v>0.66</v>
      </c>
    </row>
    <row r="5" spans="1:3" x14ac:dyDescent="0.2">
      <c r="A5" t="s">
        <v>39</v>
      </c>
      <c r="B5" s="3">
        <v>0.75</v>
      </c>
    </row>
    <row r="7" spans="1:3" x14ac:dyDescent="0.2">
      <c r="A7" t="s">
        <v>36</v>
      </c>
      <c r="B7" s="5">
        <f>Statistics!B12</f>
        <v>0.16758141496870227</v>
      </c>
    </row>
    <row r="8" spans="1:3" x14ac:dyDescent="0.2">
      <c r="B8" s="5"/>
    </row>
    <row r="9" spans="1:3" x14ac:dyDescent="0.2">
      <c r="A9" t="s">
        <v>34</v>
      </c>
      <c r="B9" s="5">
        <f>CAPM!F4</f>
        <v>0.12676716669664953</v>
      </c>
    </row>
    <row r="10" spans="1:3" x14ac:dyDescent="0.2">
      <c r="B10" s="5"/>
    </row>
    <row r="11" spans="1:3" x14ac:dyDescent="0.2">
      <c r="A11" s="42" t="s">
        <v>35</v>
      </c>
      <c r="B11" s="42"/>
      <c r="C11" s="42"/>
    </row>
    <row r="12" spans="1:3" x14ac:dyDescent="0.2">
      <c r="A12" s="43" t="str">
        <f>'Dividends &amp; DGM'!J19</f>
        <v>Using Arithmetic g</v>
      </c>
      <c r="B12" s="44">
        <f>'Dividends &amp; DGM'!K19</f>
        <v>0.22385414091800596</v>
      </c>
      <c r="C12" s="42"/>
    </row>
    <row r="13" spans="1:3" x14ac:dyDescent="0.2">
      <c r="A13" s="43" t="str">
        <f>'Dividends &amp; DGM'!J20</f>
        <v>Using Geometric g</v>
      </c>
      <c r="B13" s="44">
        <f>'Dividends &amp; DGM'!K20</f>
        <v>0.22261668762137113</v>
      </c>
      <c r="C13" s="42"/>
    </row>
    <row r="14" spans="1:3" x14ac:dyDescent="0.2">
      <c r="A14" s="43" t="str">
        <f>'Dividends &amp; DGM'!J21</f>
        <v>Using sustainable g</v>
      </c>
      <c r="B14" s="44">
        <f>'Dividends &amp; DGM'!K21</f>
        <v>0.31054189141160971</v>
      </c>
      <c r="C14" s="42"/>
    </row>
    <row r="15" spans="1:3" x14ac:dyDescent="0.2">
      <c r="A15" s="42"/>
      <c r="B15" s="42"/>
      <c r="C15" s="42"/>
    </row>
    <row r="16" spans="1:3" x14ac:dyDescent="0.2">
      <c r="A16" s="45"/>
      <c r="B16" s="45"/>
      <c r="C16" s="45"/>
    </row>
    <row r="17" spans="1:1" x14ac:dyDescent="0.2">
      <c r="A17" t="s">
        <v>53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Daily</vt:lpstr>
      <vt:lpstr>Graphs-prices</vt:lpstr>
      <vt:lpstr>Graphs Return</vt:lpstr>
      <vt:lpstr>Statistics</vt:lpstr>
      <vt:lpstr>CAPM</vt:lpstr>
      <vt:lpstr>Dividends &amp; DGM</vt:lpstr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Sitalakshmi Ramanan</dc:creator>
  <cp:lastModifiedBy>MY  HP</cp:lastModifiedBy>
  <dcterms:created xsi:type="dcterms:W3CDTF">2015-10-13T08:08:49Z</dcterms:created>
  <dcterms:modified xsi:type="dcterms:W3CDTF">2018-04-24T12:44:53Z</dcterms:modified>
</cp:coreProperties>
</file>